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rsch\Fact Books\Current\Web files\"/>
    </mc:Choice>
  </mc:AlternateContent>
  <xr:revisionPtr revIDLastSave="0" documentId="8_{F449E23F-65B3-428B-8CC3-EFBAD21DF570}" xr6:coauthVersionLast="47" xr6:coauthVersionMax="47" xr10:uidLastSave="{00000000-0000-0000-0000-000000000000}"/>
  <bookViews>
    <workbookView xWindow="-96" yWindow="-96" windowWidth="23232" windowHeight="13992" tabRatio="804" xr2:uid="{00000000-000D-0000-FFFF-FFFF00000000}"/>
  </bookViews>
  <sheets>
    <sheet name="Table 1" sheetId="4" r:id="rId1"/>
    <sheet name="Pop Estimates 2022" sheetId="33" r:id="rId2"/>
  </sheets>
  <externalReferences>
    <externalReference r:id="rId3"/>
  </externalReferences>
  <definedNames>
    <definedName name="_xlnm.Print_Area" localSheetId="0">'Table 1'!$A$1:$R$55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4" l="1"/>
  <c r="O34" i="4"/>
  <c r="P34" i="4"/>
  <c r="Q34" i="4"/>
  <c r="R34" i="4"/>
  <c r="O35" i="4"/>
  <c r="P35" i="4"/>
  <c r="Q35" i="4"/>
  <c r="R35" i="4"/>
  <c r="O36" i="4"/>
  <c r="P36" i="4"/>
  <c r="Q36" i="4"/>
  <c r="R36" i="4"/>
  <c r="O37" i="4"/>
  <c r="P37" i="4"/>
  <c r="Q37" i="4"/>
  <c r="R37" i="4"/>
  <c r="O38" i="4"/>
  <c r="P38" i="4"/>
  <c r="Q38" i="4"/>
  <c r="R38" i="4"/>
  <c r="O39" i="4"/>
  <c r="P39" i="4"/>
  <c r="Q39" i="4"/>
  <c r="R39" i="4"/>
  <c r="O40" i="4"/>
  <c r="P40" i="4"/>
  <c r="Q40" i="4"/>
  <c r="R40" i="4"/>
  <c r="O41" i="4"/>
  <c r="P41" i="4"/>
  <c r="Q41" i="4"/>
  <c r="R41" i="4"/>
  <c r="O42" i="4"/>
  <c r="P42" i="4"/>
  <c r="Q42" i="4"/>
  <c r="R42" i="4"/>
  <c r="O43" i="4"/>
  <c r="P43" i="4"/>
  <c r="Q43" i="4"/>
  <c r="R43" i="4"/>
  <c r="O44" i="4"/>
  <c r="P44" i="4"/>
  <c r="Q44" i="4"/>
  <c r="R44" i="4"/>
  <c r="O45" i="4"/>
  <c r="P45" i="4"/>
  <c r="Q45" i="4"/>
  <c r="R45" i="4"/>
  <c r="O46" i="4"/>
  <c r="P46" i="4"/>
  <c r="Q46" i="4"/>
  <c r="R46" i="4"/>
  <c r="O47" i="4"/>
  <c r="P47" i="4"/>
  <c r="Q47" i="4"/>
  <c r="R47" i="4"/>
  <c r="R33" i="4"/>
  <c r="Q33" i="4"/>
  <c r="P33" i="4"/>
  <c r="O33" i="4"/>
  <c r="I34" i="4"/>
  <c r="J34" i="4"/>
  <c r="K34" i="4"/>
  <c r="L34" i="4"/>
  <c r="I35" i="4"/>
  <c r="J35" i="4"/>
  <c r="K35" i="4"/>
  <c r="L35" i="4"/>
  <c r="I36" i="4"/>
  <c r="J36" i="4"/>
  <c r="K36" i="4"/>
  <c r="L36" i="4"/>
  <c r="I37" i="4"/>
  <c r="J37" i="4"/>
  <c r="K37" i="4"/>
  <c r="L37" i="4"/>
  <c r="I38" i="4"/>
  <c r="J38" i="4"/>
  <c r="K38" i="4"/>
  <c r="L38" i="4"/>
  <c r="I39" i="4"/>
  <c r="J39" i="4"/>
  <c r="K39" i="4"/>
  <c r="L39" i="4"/>
  <c r="I40" i="4"/>
  <c r="J40" i="4"/>
  <c r="K40" i="4"/>
  <c r="L40" i="4"/>
  <c r="I41" i="4"/>
  <c r="J41" i="4"/>
  <c r="K41" i="4"/>
  <c r="L41" i="4"/>
  <c r="I42" i="4"/>
  <c r="J42" i="4"/>
  <c r="K42" i="4"/>
  <c r="L42" i="4"/>
  <c r="I43" i="4"/>
  <c r="J43" i="4"/>
  <c r="K43" i="4"/>
  <c r="L43" i="4"/>
  <c r="I44" i="4"/>
  <c r="J44" i="4"/>
  <c r="K44" i="4"/>
  <c r="L44" i="4"/>
  <c r="I45" i="4"/>
  <c r="J45" i="4"/>
  <c r="K45" i="4"/>
  <c r="L45" i="4"/>
  <c r="I46" i="4"/>
  <c r="J46" i="4"/>
  <c r="K46" i="4"/>
  <c r="L46" i="4"/>
  <c r="I47" i="4"/>
  <c r="J47" i="4"/>
  <c r="K47" i="4"/>
  <c r="L47" i="4"/>
  <c r="L33" i="4"/>
  <c r="K33" i="4"/>
  <c r="J33" i="4"/>
  <c r="I33" i="4"/>
  <c r="B30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E33" i="4"/>
  <c r="N42" i="4" l="1"/>
  <c r="H39" i="4"/>
  <c r="H37" i="4"/>
  <c r="H35" i="4"/>
  <c r="N40" i="4"/>
  <c r="N36" i="4"/>
  <c r="H47" i="4"/>
  <c r="H46" i="4"/>
  <c r="H44" i="4"/>
  <c r="H41" i="4"/>
  <c r="N47" i="4"/>
  <c r="H42" i="4"/>
  <c r="N44" i="4"/>
  <c r="H36" i="4"/>
  <c r="H43" i="4"/>
  <c r="N39" i="4"/>
  <c r="N45" i="4"/>
  <c r="N43" i="4"/>
  <c r="N34" i="4"/>
  <c r="H34" i="4"/>
  <c r="N46" i="4"/>
  <c r="H45" i="4"/>
  <c r="H38" i="4"/>
  <c r="H40" i="4"/>
  <c r="N38" i="4"/>
  <c r="N35" i="4"/>
  <c r="N37" i="4"/>
  <c r="N41" i="4"/>
  <c r="B34" i="4"/>
  <c r="B46" i="4"/>
  <c r="B44" i="4"/>
  <c r="B42" i="4"/>
  <c r="B38" i="4"/>
  <c r="B41" i="4"/>
  <c r="B37" i="4"/>
  <c r="B45" i="4"/>
  <c r="B47" i="4"/>
  <c r="B40" i="4"/>
  <c r="B36" i="4"/>
  <c r="B35" i="4"/>
  <c r="B39" i="4"/>
  <c r="B43" i="4"/>
  <c r="D49" i="4"/>
  <c r="F49" i="4"/>
  <c r="C49" i="4"/>
  <c r="R49" i="4"/>
  <c r="Q49" i="4"/>
  <c r="P49" i="4"/>
  <c r="O49" i="4"/>
  <c r="L49" i="4"/>
  <c r="K49" i="4"/>
  <c r="J49" i="4"/>
  <c r="I49" i="4"/>
  <c r="B49" i="4" l="1"/>
  <c r="M30" i="4" l="1"/>
  <c r="G30" i="4"/>
  <c r="R48" i="4"/>
  <c r="P48" i="4"/>
  <c r="O48" i="4"/>
  <c r="D33" i="4"/>
  <c r="C33" i="4"/>
  <c r="C48" i="4" l="1"/>
  <c r="N49" i="4"/>
  <c r="O26" i="4" s="1"/>
  <c r="Q48" i="4"/>
  <c r="K48" i="4"/>
  <c r="I21" i="4"/>
  <c r="K17" i="4"/>
  <c r="J13" i="4"/>
  <c r="H49" i="4"/>
  <c r="L26" i="4" s="1"/>
  <c r="J48" i="4"/>
  <c r="E48" i="4"/>
  <c r="I13" i="4"/>
  <c r="I20" i="4"/>
  <c r="I12" i="4"/>
  <c r="L22" i="4"/>
  <c r="L18" i="4"/>
  <c r="L14" i="4"/>
  <c r="I48" i="4"/>
  <c r="R12" i="4"/>
  <c r="Q13" i="4"/>
  <c r="P14" i="4"/>
  <c r="Q15" i="4"/>
  <c r="Q16" i="4"/>
  <c r="R18" i="4"/>
  <c r="P19" i="4"/>
  <c r="O20" i="4"/>
  <c r="P22" i="4"/>
  <c r="Q23" i="4"/>
  <c r="O24" i="4"/>
  <c r="K23" i="4"/>
  <c r="K19" i="4"/>
  <c r="K15" i="4"/>
  <c r="K11" i="4"/>
  <c r="N33" i="4"/>
  <c r="Q10" i="4" s="1"/>
  <c r="I19" i="4"/>
  <c r="P17" i="4"/>
  <c r="R11" i="4"/>
  <c r="L48" i="4"/>
  <c r="L16" i="4"/>
  <c r="L24" i="4"/>
  <c r="E26" i="4"/>
  <c r="L13" i="4"/>
  <c r="H33" i="4"/>
  <c r="I10" i="4" s="1"/>
  <c r="C23" i="4"/>
  <c r="F22" i="4"/>
  <c r="F20" i="4"/>
  <c r="E18" i="4"/>
  <c r="C17" i="4"/>
  <c r="D16" i="4"/>
  <c r="C15" i="4"/>
  <c r="F24" i="4"/>
  <c r="C19" i="4"/>
  <c r="F14" i="4"/>
  <c r="D21" i="4"/>
  <c r="D12" i="4"/>
  <c r="F48" i="4"/>
  <c r="D48" i="4"/>
  <c r="B33" i="4"/>
  <c r="D10" i="4" s="1"/>
  <c r="J21" i="4" l="1"/>
  <c r="R14" i="4"/>
  <c r="Q14" i="4"/>
  <c r="C10" i="4"/>
  <c r="C18" i="4"/>
  <c r="F16" i="4"/>
  <c r="K13" i="4"/>
  <c r="F15" i="4"/>
  <c r="J20" i="4"/>
  <c r="C26" i="4"/>
  <c r="I14" i="4"/>
  <c r="K14" i="4"/>
  <c r="K21" i="4"/>
  <c r="I23" i="4"/>
  <c r="J14" i="4"/>
  <c r="J19" i="4"/>
  <c r="I18" i="4"/>
  <c r="K26" i="4"/>
  <c r="L21" i="4"/>
  <c r="J26" i="4"/>
  <c r="J23" i="4"/>
  <c r="I26" i="4"/>
  <c r="C22" i="4"/>
  <c r="D20" i="4"/>
  <c r="D18" i="4"/>
  <c r="J17" i="4"/>
  <c r="I17" i="4"/>
  <c r="P20" i="4"/>
  <c r="L19" i="4"/>
  <c r="L15" i="4"/>
  <c r="R26" i="4"/>
  <c r="Q26" i="4"/>
  <c r="L17" i="4"/>
  <c r="P16" i="4"/>
  <c r="P26" i="4"/>
  <c r="J22" i="4"/>
  <c r="Q18" i="4"/>
  <c r="O19" i="4"/>
  <c r="Q24" i="4"/>
  <c r="R13" i="4"/>
  <c r="P24" i="4"/>
  <c r="R19" i="4"/>
  <c r="Q19" i="4"/>
  <c r="O14" i="4"/>
  <c r="P13" i="4"/>
  <c r="R24" i="4"/>
  <c r="P15" i="4"/>
  <c r="O22" i="4"/>
  <c r="R20" i="4"/>
  <c r="O18" i="4"/>
  <c r="P23" i="4"/>
  <c r="R23" i="4"/>
  <c r="O15" i="4"/>
  <c r="O10" i="4"/>
  <c r="R10" i="4"/>
  <c r="Q20" i="4"/>
  <c r="P10" i="4"/>
  <c r="R15" i="4"/>
  <c r="O12" i="4"/>
  <c r="J15" i="4"/>
  <c r="I15" i="4"/>
  <c r="L12" i="4"/>
  <c r="J12" i="4"/>
  <c r="K12" i="4"/>
  <c r="J11" i="4"/>
  <c r="D15" i="4"/>
  <c r="C20" i="4"/>
  <c r="E20" i="4"/>
  <c r="F18" i="4"/>
  <c r="D17" i="4"/>
  <c r="Q22" i="4"/>
  <c r="P12" i="4"/>
  <c r="K22" i="4"/>
  <c r="P18" i="4"/>
  <c r="I11" i="4"/>
  <c r="L23" i="4"/>
  <c r="K20" i="4"/>
  <c r="O23" i="4"/>
  <c r="O16" i="4"/>
  <c r="O13" i="4"/>
  <c r="Q12" i="4"/>
  <c r="J18" i="4"/>
  <c r="C16" i="4"/>
  <c r="D23" i="4"/>
  <c r="D26" i="4"/>
  <c r="I22" i="4"/>
  <c r="L20" i="4"/>
  <c r="K18" i="4"/>
  <c r="L11" i="4"/>
  <c r="R22" i="4"/>
  <c r="R16" i="4"/>
  <c r="Q21" i="4"/>
  <c r="R21" i="4"/>
  <c r="O21" i="4"/>
  <c r="Q17" i="4"/>
  <c r="O17" i="4"/>
  <c r="I16" i="4"/>
  <c r="K16" i="4"/>
  <c r="J16" i="4"/>
  <c r="O11" i="4"/>
  <c r="Q11" i="4"/>
  <c r="P21" i="4"/>
  <c r="E16" i="4"/>
  <c r="E23" i="4"/>
  <c r="F17" i="4"/>
  <c r="D22" i="4"/>
  <c r="F23" i="4"/>
  <c r="F26" i="4"/>
  <c r="H48" i="4"/>
  <c r="L25" i="4" s="1"/>
  <c r="J10" i="4"/>
  <c r="L10" i="4"/>
  <c r="K10" i="4"/>
  <c r="J24" i="4"/>
  <c r="K24" i="4"/>
  <c r="I24" i="4"/>
  <c r="E17" i="4"/>
  <c r="N48" i="4"/>
  <c r="O25" i="4" s="1"/>
  <c r="R17" i="4"/>
  <c r="E15" i="4"/>
  <c r="E22" i="4"/>
  <c r="P11" i="4"/>
  <c r="E14" i="4"/>
  <c r="C14" i="4"/>
  <c r="D14" i="4"/>
  <c r="F19" i="4"/>
  <c r="C24" i="4"/>
  <c r="D19" i="4"/>
  <c r="E24" i="4"/>
  <c r="D24" i="4"/>
  <c r="E19" i="4"/>
  <c r="E21" i="4"/>
  <c r="E11" i="4"/>
  <c r="F11" i="4"/>
  <c r="C11" i="4"/>
  <c r="F13" i="4"/>
  <c r="C13" i="4"/>
  <c r="E13" i="4"/>
  <c r="C12" i="4"/>
  <c r="E12" i="4"/>
  <c r="F12" i="4"/>
  <c r="F21" i="4"/>
  <c r="C21" i="4"/>
  <c r="D11" i="4"/>
  <c r="D13" i="4"/>
  <c r="E10" i="4"/>
  <c r="F10" i="4"/>
  <c r="B48" i="4"/>
  <c r="C25" i="4" s="1"/>
  <c r="P25" i="4" l="1"/>
  <c r="R25" i="4"/>
  <c r="Q25" i="4"/>
  <c r="K25" i="4"/>
  <c r="I25" i="4"/>
  <c r="J25" i="4"/>
  <c r="D25" i="4"/>
  <c r="E25" i="4"/>
  <c r="F25" i="4"/>
</calcChain>
</file>

<file path=xl/sharedStrings.xml><?xml version="1.0" encoding="utf-8"?>
<sst xmlns="http://schemas.openxmlformats.org/spreadsheetml/2006/main" count="145" uniqueCount="87">
  <si>
    <t>Table 1</t>
  </si>
  <si>
    <t>State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</si>
  <si>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</si>
  <si>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</si>
  <si>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</si>
  <si>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</si>
  <si>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</si>
  <si>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</si>
  <si>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</si>
  <si>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</si>
  <si>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</si>
  <si>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North Dakota</t>
  </si>
  <si>
    <t>Oregon</t>
  </si>
  <si>
    <t>South Dakota</t>
  </si>
  <si>
    <t>Utah</t>
  </si>
  <si>
    <t>Washington</t>
  </si>
  <si>
    <t>Wyoming</t>
  </si>
  <si>
    <t>WICHE</t>
  </si>
  <si>
    <t>US</t>
  </si>
  <si>
    <t>Total</t>
  </si>
  <si>
    <t>0 to 17</t>
  </si>
  <si>
    <t>18 to 24</t>
  </si>
  <si>
    <t>25 to 64</t>
  </si>
  <si>
    <t>65+</t>
  </si>
  <si>
    <t>Percent of Total Population</t>
  </si>
  <si>
    <t>Population</t>
  </si>
  <si>
    <t xml:space="preserve"> </t>
  </si>
  <si>
    <t>AK</t>
  </si>
  <si>
    <t>AZ</t>
  </si>
  <si>
    <t>CA</t>
  </si>
  <si>
    <t>CO</t>
  </si>
  <si>
    <t>HI</t>
  </si>
  <si>
    <t>ID</t>
  </si>
  <si>
    <t>MT</t>
  </si>
  <si>
    <t>NV</t>
  </si>
  <si>
    <t>NM</t>
  </si>
  <si>
    <t>ND</t>
  </si>
  <si>
    <t>OR</t>
  </si>
  <si>
    <t>SD</t>
  </si>
  <si>
    <t>UT</t>
  </si>
  <si>
    <t>WA</t>
  </si>
  <si>
    <t>WY</t>
  </si>
  <si>
    <t>Sum</t>
  </si>
  <si>
    <t>Alabama</t>
  </si>
  <si>
    <t>Arkansas</t>
  </si>
  <si>
    <t>Connecticut</t>
  </si>
  <si>
    <t>Delaware</t>
  </si>
  <si>
    <t>District of Columbia</t>
  </si>
  <si>
    <t>Florida</t>
  </si>
  <si>
    <t>Georgia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</si>
  <si>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</si>
  <si>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</si>
  <si>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</si>
  <si>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</si>
  <si>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</si>
  <si>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</si>
  <si>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</si>
  <si>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</si>
  <si>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</si>
  <si>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</si>
  <si>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</si>
  <si>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</si>
  <si>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</si>
  <si>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</si>
  <si>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New Hampshire</t>
  </si>
  <si>
    <t>New Jersey</t>
  </si>
  <si>
    <t>New York</t>
  </si>
  <si>
    <t>North Carolina</t>
  </si>
  <si>
    <t>Ohio</t>
  </si>
  <si>
    <t>Oklahoma</t>
  </si>
  <si>
    <t>Pennsylvania</t>
  </si>
  <si>
    <t>Rhode Island</t>
  </si>
  <si>
    <t>South Carolina</t>
  </si>
  <si>
    <t>Tennessee</t>
  </si>
  <si>
    <t>Texas</t>
  </si>
  <si>
    <t>Vermont</t>
  </si>
  <si>
    <t>Virginia</t>
  </si>
  <si>
    <t>West Virginia</t>
  </si>
  <si>
    <t>Wisconsin</t>
  </si>
  <si>
    <t>Demographic Data, Population Estimates and Projections of</t>
  </si>
  <si>
    <t>NAME</t>
  </si>
  <si>
    <t>Population Estimates 2022</t>
  </si>
  <si>
    <t>Age_0_17_2022</t>
  </si>
  <si>
    <t>Age_18_24_2022</t>
  </si>
  <si>
    <t>Age_25_64_2022</t>
  </si>
  <si>
    <t>Age_65_plus_2022</t>
  </si>
  <si>
    <t>Population by Age for WICHE States, 2022 (Estimate) and 2025 (Projections)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</si>
</sst>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4"/>
      <color indexed="60"/>
      <name val="Arial Bold"/>
    </font>
    <font>
      <sz val="12"/>
      <color indexed="60"/>
      <name val="Arial"/>
    </font>
    <font>
      <sz val="12"/>
      <color indexed="6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8" fillId="0" borderId="0" xfId="0" applyFont="1"/>
    <xf numFmtId="0" fontId="7" fillId="0" borderId="0" xfId="0" applyFont="1"/>
    <xf numFmtId="165" fontId="8" fillId="0" borderId="0" xfId="0" applyNumberFormat="1" applyFont="1"/>
    <xf numFmtId="0" fontId="7" fillId="0" borderId="0" xfId="0" applyFont="1" applyAlignment="1">
      <alignment horizontal="center"/>
    </xf>
    <xf numFmtId="0" fontId="8" fillId="0" borderId="3" xfId="0" applyFont="1" applyBorder="1"/>
    <xf numFmtId="165" fontId="8" fillId="0" borderId="4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3" fontId="8" fillId="0" borderId="0" xfId="0" applyNumberFormat="1" applyFont="1"/>
    <xf numFmtId="164" fontId="8" fillId="0" borderId="0" xfId="1" applyNumberFormat="1" applyFont="1" applyBorder="1"/>
    <xf numFmtId="165" fontId="8" fillId="0" borderId="0" xfId="2" applyNumberFormat="1" applyFont="1" applyBorder="1"/>
    <xf numFmtId="165" fontId="0" fillId="0" borderId="0" xfId="2" applyNumberFormat="1" applyFont="1" applyBorder="1"/>
    <xf numFmtId="164" fontId="6" fillId="0" borderId="0" xfId="1" applyNumberFormat="1" applyFont="1" applyBorder="1"/>
    <xf numFmtId="3" fontId="0" fillId="0" borderId="0" xfId="0" applyNumberFormat="1"/>
    <xf numFmtId="0" fontId="3" fillId="0" borderId="1" xfId="0" applyFont="1" applyBorder="1"/>
    <xf numFmtId="0" fontId="3" fillId="0" borderId="0" xfId="0" applyFont="1"/>
    <xf numFmtId="165" fontId="8" fillId="0" borderId="0" xfId="0" applyNumberFormat="1" applyFont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8" fillId="0" borderId="6" xfId="0" applyFont="1" applyBorder="1"/>
    <xf numFmtId="0" fontId="9" fillId="0" borderId="0" xfId="0" applyFont="1"/>
    <xf numFmtId="164" fontId="2" fillId="0" borderId="0" xfId="1" applyNumberFormat="1" applyFont="1" applyAlignme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0" fontId="11" fillId="2" borderId="0" xfId="0" applyFont="1" applyFill="1"/>
    <xf numFmtId="0" fontId="12" fillId="0" borderId="7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3" borderId="11" xfId="0" applyFont="1" applyFill="1" applyBorder="1" applyAlignment="1">
      <alignment horizontal="left" vertical="top" wrapText="1"/>
    </xf>
    <xf numFmtId="166" fontId="11" fillId="2" borderId="12" xfId="0" applyNumberFormat="1" applyFont="1" applyFill="1" applyBorder="1" applyAlignment="1">
      <alignment horizontal="right" vertical="top"/>
    </xf>
    <xf numFmtId="166" fontId="11" fillId="2" borderId="13" xfId="0" applyNumberFormat="1" applyFont="1" applyFill="1" applyBorder="1" applyAlignment="1">
      <alignment horizontal="right" vertical="top"/>
    </xf>
    <xf numFmtId="166" fontId="11" fillId="2" borderId="14" xfId="0" applyNumberFormat="1" applyFont="1" applyFill="1" applyBorder="1" applyAlignment="1">
      <alignment horizontal="right" vertical="top"/>
    </xf>
    <xf numFmtId="0" fontId="12" fillId="3" borderId="15" xfId="0" applyFont="1" applyFill="1" applyBorder="1" applyAlignment="1">
      <alignment horizontal="left" vertical="top" wrapText="1"/>
    </xf>
    <xf numFmtId="166" fontId="11" fillId="2" borderId="16" xfId="0" applyNumberFormat="1" applyFont="1" applyFill="1" applyBorder="1" applyAlignment="1">
      <alignment horizontal="right" vertical="top"/>
    </xf>
    <xf numFmtId="166" fontId="11" fillId="2" borderId="17" xfId="0" applyNumberFormat="1" applyFont="1" applyFill="1" applyBorder="1" applyAlignment="1">
      <alignment horizontal="right" vertical="top"/>
    </xf>
    <xf numFmtId="166" fontId="11" fillId="2" borderId="18" xfId="0" applyNumberFormat="1" applyFont="1" applyFill="1" applyBorder="1" applyAlignment="1">
      <alignment horizontal="right" vertical="top"/>
    </xf>
    <xf numFmtId="0" fontId="12" fillId="3" borderId="19" xfId="0" applyFont="1" applyFill="1" applyBorder="1" applyAlignment="1">
      <alignment horizontal="left" vertical="top" wrapText="1"/>
    </xf>
    <xf numFmtId="166" fontId="11" fillId="2" borderId="20" xfId="0" applyNumberFormat="1" applyFont="1" applyFill="1" applyBorder="1" applyAlignment="1">
      <alignment horizontal="right" vertical="top"/>
    </xf>
    <xf numFmtId="166" fontId="11" fillId="2" borderId="21" xfId="0" applyNumberFormat="1" applyFont="1" applyFill="1" applyBorder="1" applyAlignment="1">
      <alignment horizontal="right" vertical="top"/>
    </xf>
    <xf numFmtId="166" fontId="11" fillId="2" borderId="22" xfId="0" applyNumberFormat="1" applyFont="1" applyFill="1" applyBorder="1" applyAlignment="1">
      <alignment horizontal="right" vertical="top"/>
    </xf>
  </cellXfs>
  <cellStyles count="10">
    <cellStyle name="Comma" xfId="1" builtinId="3"/>
    <cellStyle name="Comma 2" xfId="6" xr:uid="{00000000-0005-0000-0000-000001000000}"/>
    <cellStyle name="Comma 3" xfId="9" xr:uid="{00000000-0005-0000-0000-000002000000}"/>
    <cellStyle name="Comma 4" xfId="8" xr:uid="{00000000-0005-0000-0000-000003000000}"/>
    <cellStyle name="Comma 5" xfId="4" xr:uid="{00000000-0005-0000-0000-000004000000}"/>
    <cellStyle name="Normal" xfId="0" builtinId="0"/>
    <cellStyle name="Normal 2" xfId="5" xr:uid="{00000000-0005-0000-0000-000007000000}"/>
    <cellStyle name="Normal 3" xfId="3" xr:uid="{00000000-0005-0000-0000-000008000000}"/>
    <cellStyle name="Percent" xfId="2" builtinId="5"/>
    <cellStyle name="Percent 2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161925</xdr:rowOff>
    </xdr:from>
    <xdr:to>
      <xdr:col>18</xdr:col>
      <xdr:colOff>0</xdr:colOff>
      <xdr:row>55</xdr:row>
      <xdr:rowOff>179294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0" y="10045513"/>
          <a:ext cx="10130118" cy="7793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: U.S. Census Bureau, 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State Single Year of Age and Sex Population Estimates: April 1, 2012 to July 1, 2019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and </a:t>
          </a: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2005 Interim State Population Projections, 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Annual projections by 5-year and selected age groups by sex.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Note</a:t>
          </a: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: Showing the most recent data available for state-level projections by age. The Census Bureau does not have plans to produce newer state-level detailed projections.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ch/Fact%20Books/Data/Table%201,%202/Interim%20State%20Projections%20of%20Population%20for%20Five-Year%20Age%20Groups%20and%20Selected%20Age%20Groups%20by%20Sex%202004%20to%202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2"/>
      <sheetName val="Source"/>
    </sheetNames>
    <sheetDataSet>
      <sheetData sheetId="0">
        <row r="5">
          <cell r="V5" t="str">
            <v>Projection</v>
          </cell>
          <cell r="X5" t="str">
            <v>Projection</v>
          </cell>
          <cell r="AA5" t="str">
            <v>Projection</v>
          </cell>
          <cell r="AC5" t="str">
            <v>Projection</v>
          </cell>
        </row>
        <row r="6">
          <cell r="D6" t="str">
            <v>State</v>
          </cell>
          <cell r="E6" t="str">
            <v>Sex</v>
          </cell>
          <cell r="F6" t="str">
            <v>Age</v>
          </cell>
          <cell r="V6">
            <v>2018</v>
          </cell>
          <cell r="X6">
            <v>2020</v>
          </cell>
          <cell r="AA6">
            <v>2023</v>
          </cell>
          <cell r="AC6">
            <v>2025</v>
          </cell>
        </row>
        <row r="7">
          <cell r="D7" t="str">
            <v>US</v>
          </cell>
          <cell r="E7" t="str">
            <v>T</v>
          </cell>
          <cell r="F7" t="str">
            <v>Total</v>
          </cell>
          <cell r="V7">
            <v>330443861</v>
          </cell>
          <cell r="X7">
            <v>335804546</v>
          </cell>
          <cell r="AA7">
            <v>343921378</v>
          </cell>
          <cell r="AC7">
            <v>349439199</v>
          </cell>
        </row>
        <row r="8">
          <cell r="D8" t="str">
            <v>US</v>
          </cell>
          <cell r="E8" t="str">
            <v>T</v>
          </cell>
          <cell r="F8" t="str">
            <v>0 - 4</v>
          </cell>
          <cell r="V8">
            <v>22722255</v>
          </cell>
          <cell r="X8">
            <v>22932056</v>
          </cell>
          <cell r="AA8">
            <v>23266488</v>
          </cell>
          <cell r="AC8">
            <v>23518395</v>
          </cell>
        </row>
        <row r="9">
          <cell r="D9" t="str">
            <v>US</v>
          </cell>
          <cell r="E9" t="str">
            <v>T</v>
          </cell>
          <cell r="F9" t="str">
            <v>5 - 9</v>
          </cell>
          <cell r="V9">
            <v>22235333</v>
          </cell>
          <cell r="X9">
            <v>22563726</v>
          </cell>
          <cell r="AA9">
            <v>22938738</v>
          </cell>
          <cell r="AC9">
            <v>23163016</v>
          </cell>
        </row>
        <row r="10">
          <cell r="D10" t="str">
            <v>US</v>
          </cell>
          <cell r="E10" t="str">
            <v>T</v>
          </cell>
          <cell r="F10" t="str">
            <v>10 - 14</v>
          </cell>
          <cell r="V10">
            <v>21492096</v>
          </cell>
          <cell r="X10">
            <v>21913742</v>
          </cell>
          <cell r="AA10">
            <v>22540889</v>
          </cell>
          <cell r="AC10">
            <v>22887752</v>
          </cell>
        </row>
        <row r="11">
          <cell r="D11" t="str">
            <v>US</v>
          </cell>
          <cell r="E11" t="str">
            <v>T</v>
          </cell>
          <cell r="F11" t="str">
            <v>15 - 19</v>
          </cell>
          <cell r="V11">
            <v>20920898</v>
          </cell>
          <cell r="X11">
            <v>21478016</v>
          </cell>
          <cell r="AA11">
            <v>22009293</v>
          </cell>
          <cell r="AC11">
            <v>22457329</v>
          </cell>
        </row>
        <row r="12">
          <cell r="D12" t="str">
            <v>US</v>
          </cell>
          <cell r="E12" t="str">
            <v>T</v>
          </cell>
          <cell r="F12" t="str">
            <v>20 - 24</v>
          </cell>
          <cell r="V12">
            <v>20950280</v>
          </cell>
          <cell r="X12">
            <v>20750767</v>
          </cell>
          <cell r="AA12">
            <v>21457685</v>
          </cell>
          <cell r="AC12">
            <v>22051752</v>
          </cell>
        </row>
        <row r="13">
          <cell r="D13" t="str">
            <v>US</v>
          </cell>
          <cell r="E13" t="str">
            <v>T</v>
          </cell>
          <cell r="F13" t="str">
            <v>25 - 29</v>
          </cell>
          <cell r="V13">
            <v>22722994</v>
          </cell>
          <cell r="X13">
            <v>22361300</v>
          </cell>
          <cell r="AA13">
            <v>21543431</v>
          </cell>
          <cell r="AC13">
            <v>21389887</v>
          </cell>
        </row>
        <row r="14">
          <cell r="D14" t="str">
            <v>US</v>
          </cell>
          <cell r="E14" t="str">
            <v>T</v>
          </cell>
          <cell r="F14" t="str">
            <v>30 - 34</v>
          </cell>
          <cell r="V14">
            <v>22130061</v>
          </cell>
          <cell r="X14">
            <v>22704397</v>
          </cell>
          <cell r="AA14">
            <v>23267893</v>
          </cell>
          <cell r="AC14">
            <v>22955099</v>
          </cell>
        </row>
        <row r="15">
          <cell r="D15" t="str">
            <v>US</v>
          </cell>
          <cell r="E15" t="str">
            <v>T</v>
          </cell>
          <cell r="F15" t="str">
            <v>35 - 39</v>
          </cell>
          <cell r="V15">
            <v>21869276</v>
          </cell>
          <cell r="X15">
            <v>22142571</v>
          </cell>
          <cell r="AA15">
            <v>22440107</v>
          </cell>
          <cell r="AC15">
            <v>23045892</v>
          </cell>
        </row>
        <row r="16">
          <cell r="D16" t="str">
            <v>US</v>
          </cell>
          <cell r="E16" t="str">
            <v>T</v>
          </cell>
          <cell r="F16" t="str">
            <v>40 - 44</v>
          </cell>
          <cell r="V16">
            <v>19895530</v>
          </cell>
          <cell r="X16">
            <v>20673192</v>
          </cell>
          <cell r="AA16">
            <v>22009367</v>
          </cell>
          <cell r="AC16">
            <v>22305375</v>
          </cell>
        </row>
        <row r="17">
          <cell r="D17" t="str">
            <v>US</v>
          </cell>
          <cell r="E17" t="str">
            <v>T</v>
          </cell>
          <cell r="F17" t="str">
            <v>45 - 49</v>
          </cell>
          <cell r="V17">
            <v>20932774</v>
          </cell>
          <cell r="X17">
            <v>20219160</v>
          </cell>
          <cell r="AA17">
            <v>19887659</v>
          </cell>
          <cell r="AC17">
            <v>20677749</v>
          </cell>
        </row>
        <row r="18">
          <cell r="D18" t="str">
            <v>US</v>
          </cell>
          <cell r="E18" t="str">
            <v>T</v>
          </cell>
          <cell r="F18" t="str">
            <v>50 - 54</v>
          </cell>
          <cell r="V18">
            <v>21101856</v>
          </cell>
          <cell r="X18">
            <v>20702172</v>
          </cell>
          <cell r="AA18">
            <v>20727156</v>
          </cell>
          <cell r="AC18">
            <v>20043361</v>
          </cell>
        </row>
        <row r="19">
          <cell r="D19" t="str">
            <v>US</v>
          </cell>
          <cell r="E19" t="str">
            <v>T</v>
          </cell>
          <cell r="F19" t="str">
            <v>55 - 59</v>
          </cell>
          <cell r="V19">
            <v>22047791</v>
          </cell>
          <cell r="X19">
            <v>21875610</v>
          </cell>
          <cell r="AA19">
            <v>20656039</v>
          </cell>
          <cell r="AC19">
            <v>20291427</v>
          </cell>
        </row>
        <row r="20">
          <cell r="D20" t="str">
            <v>US</v>
          </cell>
          <cell r="E20" t="str">
            <v>T</v>
          </cell>
          <cell r="F20" t="str">
            <v>60 - 64</v>
          </cell>
          <cell r="V20">
            <v>20166692</v>
          </cell>
          <cell r="X20">
            <v>20855946</v>
          </cell>
          <cell r="AA20">
            <v>21267661</v>
          </cell>
          <cell r="AC20">
            <v>21128433</v>
          </cell>
        </row>
        <row r="21">
          <cell r="D21" t="str">
            <v>US</v>
          </cell>
          <cell r="E21" t="str">
            <v>T</v>
          </cell>
          <cell r="F21" t="str">
            <v>65 - 69</v>
          </cell>
          <cell r="V21">
            <v>16749875</v>
          </cell>
          <cell r="X21">
            <v>17618270</v>
          </cell>
          <cell r="AA21">
            <v>18970160</v>
          </cell>
          <cell r="AC21">
            <v>19646750</v>
          </cell>
        </row>
        <row r="22">
          <cell r="D22" t="str">
            <v>US</v>
          </cell>
          <cell r="E22" t="str">
            <v>T</v>
          </cell>
          <cell r="F22" t="str">
            <v>70 - 74</v>
          </cell>
          <cell r="V22">
            <v>12834225</v>
          </cell>
          <cell r="X22">
            <v>14160889</v>
          </cell>
          <cell r="AA22">
            <v>15219312</v>
          </cell>
          <cell r="AC22">
            <v>16040825</v>
          </cell>
        </row>
        <row r="23">
          <cell r="D23" t="str">
            <v>US</v>
          </cell>
          <cell r="E23" t="str">
            <v>T</v>
          </cell>
          <cell r="F23" t="str">
            <v>75 - 79</v>
          </cell>
          <cell r="V23">
            <v>8754142</v>
          </cell>
          <cell r="X23">
            <v>9449842</v>
          </cell>
          <cell r="AA23">
            <v>11096616</v>
          </cell>
          <cell r="AC23">
            <v>12267624</v>
          </cell>
        </row>
        <row r="24">
          <cell r="D24" t="str">
            <v>US</v>
          </cell>
          <cell r="E24" t="str">
            <v>T</v>
          </cell>
          <cell r="F24" t="str">
            <v>80 - 84</v>
          </cell>
          <cell r="V24">
            <v>5835839</v>
          </cell>
          <cell r="X24">
            <v>6133982</v>
          </cell>
          <cell r="AA24">
            <v>6976078</v>
          </cell>
          <cell r="AC24">
            <v>7557410</v>
          </cell>
        </row>
        <row r="25">
          <cell r="D25" t="str">
            <v>US</v>
          </cell>
          <cell r="E25" t="str">
            <v>T</v>
          </cell>
          <cell r="F25" t="str">
            <v>85+</v>
          </cell>
          <cell r="V25">
            <v>7081944</v>
          </cell>
          <cell r="X25">
            <v>7268908</v>
          </cell>
          <cell r="AA25">
            <v>7646806</v>
          </cell>
          <cell r="AC25">
            <v>8011123</v>
          </cell>
        </row>
        <row r="26">
          <cell r="D26" t="str">
            <v>US</v>
          </cell>
          <cell r="E26" t="str">
            <v>T</v>
          </cell>
          <cell r="F26" t="str">
            <v>Median Age</v>
          </cell>
          <cell r="V26">
            <v>37.727809086717649</v>
          </cell>
          <cell r="X26">
            <v>37.987109526488005</v>
          </cell>
          <cell r="AA26">
            <v>38.30991772677455</v>
          </cell>
          <cell r="AC26">
            <v>38.505584258561385</v>
          </cell>
        </row>
        <row r="27">
          <cell r="D27" t="str">
            <v>US</v>
          </cell>
          <cell r="E27" t="str">
            <v>T</v>
          </cell>
          <cell r="F27" t="str">
            <v>5-17</v>
          </cell>
          <cell r="V27">
            <v>56456572</v>
          </cell>
          <cell r="X27">
            <v>57367750</v>
          </cell>
          <cell r="AA27">
            <v>58730841</v>
          </cell>
          <cell r="AC27">
            <v>59579953</v>
          </cell>
        </row>
        <row r="28">
          <cell r="D28" t="str">
            <v>US</v>
          </cell>
          <cell r="E28" t="str">
            <v>T</v>
          </cell>
          <cell r="F28" t="str">
            <v>18-24</v>
          </cell>
          <cell r="V28">
            <v>29142035</v>
          </cell>
          <cell r="X28">
            <v>29338501</v>
          </cell>
          <cell r="AA28">
            <v>30215764</v>
          </cell>
          <cell r="AC28">
            <v>30979896</v>
          </cell>
        </row>
        <row r="29">
          <cell r="D29" t="str">
            <v>US</v>
          </cell>
          <cell r="E29" t="str">
            <v>T</v>
          </cell>
          <cell r="F29" t="str">
            <v>16 and over</v>
          </cell>
          <cell r="V29">
            <v>259753406</v>
          </cell>
          <cell r="X29">
            <v>264085104</v>
          </cell>
          <cell r="AA29">
            <v>270737530</v>
          </cell>
          <cell r="AC29">
            <v>275338964</v>
          </cell>
        </row>
        <row r="30">
          <cell r="D30" t="str">
            <v>US</v>
          </cell>
          <cell r="E30" t="str">
            <v>T</v>
          </cell>
          <cell r="F30" t="str">
            <v>18 and over</v>
          </cell>
          <cell r="V30">
            <v>251265034</v>
          </cell>
          <cell r="X30">
            <v>255504740</v>
          </cell>
          <cell r="AA30">
            <v>261924049</v>
          </cell>
          <cell r="AC30">
            <v>266340851</v>
          </cell>
        </row>
        <row r="31">
          <cell r="D31" t="str">
            <v>US</v>
          </cell>
          <cell r="E31" t="str">
            <v>T</v>
          </cell>
          <cell r="F31" t="str">
            <v>21 and over</v>
          </cell>
          <cell r="V31">
            <v>239000493</v>
          </cell>
          <cell r="X31">
            <v>242762522</v>
          </cell>
          <cell r="AA31">
            <v>248804784</v>
          </cell>
          <cell r="AC31">
            <v>252974627</v>
          </cell>
        </row>
        <row r="32">
          <cell r="D32" t="str">
            <v>US</v>
          </cell>
          <cell r="E32" t="str">
            <v>T</v>
          </cell>
          <cell r="F32" t="str">
            <v>62 and over</v>
          </cell>
          <cell r="V32">
            <v>63006375</v>
          </cell>
          <cell r="X32">
            <v>66830354</v>
          </cell>
          <cell r="AA32">
            <v>72610414</v>
          </cell>
          <cell r="AC32">
            <v>76145143</v>
          </cell>
        </row>
        <row r="33">
          <cell r="D33" t="str">
            <v>US</v>
          </cell>
          <cell r="E33" t="str">
            <v>T</v>
          </cell>
          <cell r="F33" t="str">
            <v>65 and over</v>
          </cell>
          <cell r="V33">
            <v>51256025</v>
          </cell>
          <cell r="X33">
            <v>54631891</v>
          </cell>
          <cell r="AA33">
            <v>59908972</v>
          </cell>
          <cell r="AC33">
            <v>63523732</v>
          </cell>
        </row>
        <row r="34">
          <cell r="D34" t="str">
            <v>US</v>
          </cell>
          <cell r="E34" t="str">
            <v>M</v>
          </cell>
          <cell r="F34" t="str">
            <v>Total</v>
          </cell>
          <cell r="V34">
            <v>162469278</v>
          </cell>
          <cell r="X34">
            <v>165093306</v>
          </cell>
          <cell r="AA34">
            <v>169045939</v>
          </cell>
          <cell r="AC34">
            <v>171722696</v>
          </cell>
        </row>
        <row r="35">
          <cell r="D35" t="str">
            <v>US</v>
          </cell>
          <cell r="E35" t="str">
            <v>M</v>
          </cell>
          <cell r="F35" t="str">
            <v>0 - 4</v>
          </cell>
          <cell r="V35">
            <v>11609208</v>
          </cell>
          <cell r="X35">
            <v>11716387</v>
          </cell>
          <cell r="AA35">
            <v>11887004</v>
          </cell>
          <cell r="AC35">
            <v>12015262</v>
          </cell>
        </row>
        <row r="36">
          <cell r="D36" t="str">
            <v>US</v>
          </cell>
          <cell r="E36" t="str">
            <v>M</v>
          </cell>
          <cell r="F36" t="str">
            <v>5 - 9</v>
          </cell>
          <cell r="V36">
            <v>11356921</v>
          </cell>
          <cell r="X36">
            <v>11524759</v>
          </cell>
          <cell r="AA36">
            <v>11716471</v>
          </cell>
          <cell r="AC36">
            <v>11831125</v>
          </cell>
        </row>
        <row r="37">
          <cell r="D37" t="str">
            <v>US</v>
          </cell>
          <cell r="E37" t="str">
            <v>M</v>
          </cell>
          <cell r="F37" t="str">
            <v>10 - 14</v>
          </cell>
          <cell r="V37">
            <v>10978655</v>
          </cell>
          <cell r="X37">
            <v>11194358</v>
          </cell>
          <cell r="AA37">
            <v>11514940</v>
          </cell>
          <cell r="AC37">
            <v>11692274</v>
          </cell>
        </row>
        <row r="38">
          <cell r="D38" t="str">
            <v>US</v>
          </cell>
          <cell r="E38" t="str">
            <v>M</v>
          </cell>
          <cell r="F38" t="str">
            <v>15 - 19</v>
          </cell>
          <cell r="V38">
            <v>10705047</v>
          </cell>
          <cell r="X38">
            <v>10985182</v>
          </cell>
          <cell r="AA38">
            <v>11257505</v>
          </cell>
          <cell r="AC38">
            <v>11487021</v>
          </cell>
        </row>
        <row r="39">
          <cell r="D39" t="str">
            <v>US</v>
          </cell>
          <cell r="E39" t="str">
            <v>M</v>
          </cell>
          <cell r="F39" t="str">
            <v>20 - 24</v>
          </cell>
          <cell r="V39">
            <v>10691359</v>
          </cell>
          <cell r="X39">
            <v>10584268</v>
          </cell>
          <cell r="AA39">
            <v>10936795</v>
          </cell>
          <cell r="AC39">
            <v>11234551</v>
          </cell>
        </row>
        <row r="40">
          <cell r="D40" t="str">
            <v>US</v>
          </cell>
          <cell r="E40" t="str">
            <v>M</v>
          </cell>
          <cell r="F40" t="str">
            <v>25 - 29</v>
          </cell>
          <cell r="V40">
            <v>11536240</v>
          </cell>
          <cell r="X40">
            <v>11348373</v>
          </cell>
          <cell r="AA40">
            <v>10924267</v>
          </cell>
          <cell r="AC40">
            <v>10838170</v>
          </cell>
        </row>
        <row r="41">
          <cell r="D41" t="str">
            <v>US</v>
          </cell>
          <cell r="E41" t="str">
            <v>M</v>
          </cell>
          <cell r="F41" t="str">
            <v>30 - 34</v>
          </cell>
          <cell r="V41">
            <v>11205558</v>
          </cell>
          <cell r="X41">
            <v>11490326</v>
          </cell>
          <cell r="AA41">
            <v>11775671</v>
          </cell>
          <cell r="AC41">
            <v>11613293</v>
          </cell>
        </row>
        <row r="42">
          <cell r="D42" t="str">
            <v>US</v>
          </cell>
          <cell r="E42" t="str">
            <v>M</v>
          </cell>
          <cell r="F42" t="str">
            <v>35 - 39</v>
          </cell>
          <cell r="V42">
            <v>11024032</v>
          </cell>
          <cell r="X42">
            <v>11180011</v>
          </cell>
          <cell r="AA42">
            <v>11323958</v>
          </cell>
          <cell r="AC42">
            <v>11624420</v>
          </cell>
        </row>
        <row r="43">
          <cell r="D43" t="str">
            <v>US</v>
          </cell>
          <cell r="E43" t="str">
            <v>M</v>
          </cell>
          <cell r="F43" t="str">
            <v>40 - 44</v>
          </cell>
          <cell r="V43">
            <v>9964928</v>
          </cell>
          <cell r="X43">
            <v>10363454</v>
          </cell>
          <cell r="AA43">
            <v>11053316</v>
          </cell>
          <cell r="AC43">
            <v>11220276</v>
          </cell>
        </row>
        <row r="44">
          <cell r="D44" t="str">
            <v>US</v>
          </cell>
          <cell r="E44" t="str">
            <v>M</v>
          </cell>
          <cell r="F44" t="str">
            <v>45 - 49</v>
          </cell>
          <cell r="V44">
            <v>10402346</v>
          </cell>
          <cell r="X44">
            <v>10050717</v>
          </cell>
          <cell r="AA44">
            <v>9919809</v>
          </cell>
          <cell r="AC44">
            <v>10323420</v>
          </cell>
        </row>
        <row r="45">
          <cell r="D45" t="str">
            <v>US</v>
          </cell>
          <cell r="E45" t="str">
            <v>M</v>
          </cell>
          <cell r="F45" t="str">
            <v>50 - 54</v>
          </cell>
          <cell r="V45">
            <v>10394137</v>
          </cell>
          <cell r="X45">
            <v>10223034</v>
          </cell>
          <cell r="AA45">
            <v>10248236</v>
          </cell>
          <cell r="AC45">
            <v>9913418</v>
          </cell>
        </row>
        <row r="46">
          <cell r="D46" t="str">
            <v>US</v>
          </cell>
          <cell r="E46" t="str">
            <v>M</v>
          </cell>
          <cell r="F46" t="str">
            <v>55 - 59</v>
          </cell>
          <cell r="V46">
            <v>10738563</v>
          </cell>
          <cell r="X46">
            <v>10663607</v>
          </cell>
          <cell r="AA46">
            <v>10096779</v>
          </cell>
          <cell r="AC46">
            <v>9945099</v>
          </cell>
        </row>
        <row r="47">
          <cell r="D47" t="str">
            <v>US</v>
          </cell>
          <cell r="E47" t="str">
            <v>M</v>
          </cell>
          <cell r="F47" t="str">
            <v>60 - 64</v>
          </cell>
          <cell r="V47">
            <v>9679918</v>
          </cell>
          <cell r="X47">
            <v>10028797</v>
          </cell>
          <cell r="AA47">
            <v>10241276</v>
          </cell>
          <cell r="AC47">
            <v>10184898</v>
          </cell>
        </row>
        <row r="48">
          <cell r="D48" t="str">
            <v>US</v>
          </cell>
          <cell r="E48" t="str">
            <v>M</v>
          </cell>
          <cell r="F48" t="str">
            <v>65 - 69</v>
          </cell>
          <cell r="V48">
            <v>7863881</v>
          </cell>
          <cell r="X48">
            <v>8284417</v>
          </cell>
          <cell r="AA48">
            <v>8944172</v>
          </cell>
          <cell r="AC48">
            <v>9283604</v>
          </cell>
        </row>
        <row r="49">
          <cell r="D49" t="str">
            <v>US</v>
          </cell>
          <cell r="E49" t="str">
            <v>M</v>
          </cell>
          <cell r="F49" t="str">
            <v>70 - 74</v>
          </cell>
          <cell r="V49">
            <v>5857216</v>
          </cell>
          <cell r="X49">
            <v>6469955</v>
          </cell>
          <cell r="AA49">
            <v>6954669</v>
          </cell>
          <cell r="AC49">
            <v>7346016</v>
          </cell>
        </row>
        <row r="50">
          <cell r="D50" t="str">
            <v>US</v>
          </cell>
          <cell r="E50" t="str">
            <v>M</v>
          </cell>
          <cell r="F50" t="str">
            <v>75 - 79</v>
          </cell>
          <cell r="V50">
            <v>3795939</v>
          </cell>
          <cell r="X50">
            <v>4107242</v>
          </cell>
          <cell r="AA50">
            <v>4855102</v>
          </cell>
          <cell r="AC50">
            <v>5376751</v>
          </cell>
        </row>
        <row r="51">
          <cell r="D51" t="str">
            <v>US</v>
          </cell>
          <cell r="E51" t="str">
            <v>M</v>
          </cell>
          <cell r="F51" t="str">
            <v>80 - 84</v>
          </cell>
          <cell r="V51">
            <v>2342677</v>
          </cell>
          <cell r="X51">
            <v>2475053</v>
          </cell>
          <cell r="AA51">
            <v>2832186</v>
          </cell>
          <cell r="AC51">
            <v>3079359</v>
          </cell>
        </row>
        <row r="52">
          <cell r="D52" t="str">
            <v>US</v>
          </cell>
          <cell r="E52" t="str">
            <v>M</v>
          </cell>
          <cell r="F52" t="str">
            <v>85+</v>
          </cell>
          <cell r="V52">
            <v>2322653</v>
          </cell>
          <cell r="X52">
            <v>2403366</v>
          </cell>
          <cell r="AA52">
            <v>2563783</v>
          </cell>
          <cell r="AC52">
            <v>2713739</v>
          </cell>
        </row>
        <row r="53">
          <cell r="D53" t="str">
            <v>US</v>
          </cell>
          <cell r="E53" t="str">
            <v>M</v>
          </cell>
          <cell r="F53" t="str">
            <v>Median Age</v>
          </cell>
          <cell r="V53">
            <v>36.411912821399774</v>
          </cell>
          <cell r="X53">
            <v>36.655188329334877</v>
          </cell>
          <cell r="AA53">
            <v>36.974942773433106</v>
          </cell>
          <cell r="AC53">
            <v>37.166440409721318</v>
          </cell>
        </row>
        <row r="54">
          <cell r="D54" t="str">
            <v>US</v>
          </cell>
          <cell r="E54" t="str">
            <v>M</v>
          </cell>
          <cell r="F54" t="str">
            <v>5-17</v>
          </cell>
          <cell r="V54">
            <v>28845743</v>
          </cell>
          <cell r="X54">
            <v>29311850</v>
          </cell>
          <cell r="AA54">
            <v>30009123</v>
          </cell>
          <cell r="AC54">
            <v>30443377</v>
          </cell>
        </row>
        <row r="55">
          <cell r="D55" t="str">
            <v>US</v>
          </cell>
          <cell r="E55" t="str">
            <v>M</v>
          </cell>
          <cell r="F55" t="str">
            <v>18-24</v>
          </cell>
          <cell r="V55">
            <v>14886239</v>
          </cell>
          <cell r="X55">
            <v>14976717</v>
          </cell>
          <cell r="AA55">
            <v>15416588</v>
          </cell>
          <cell r="AC55">
            <v>15801594</v>
          </cell>
        </row>
        <row r="56">
          <cell r="D56" t="str">
            <v>US</v>
          </cell>
          <cell r="E56" t="str">
            <v>M</v>
          </cell>
          <cell r="F56" t="str">
            <v>16 and over</v>
          </cell>
          <cell r="V56">
            <v>126356218</v>
          </cell>
          <cell r="X56">
            <v>128454080</v>
          </cell>
          <cell r="AA56">
            <v>131658348</v>
          </cell>
          <cell r="AC56">
            <v>133867110</v>
          </cell>
        </row>
        <row r="57">
          <cell r="D57" t="str">
            <v>US</v>
          </cell>
          <cell r="E57" t="str">
            <v>M</v>
          </cell>
          <cell r="F57" t="str">
            <v>18 and over</v>
          </cell>
          <cell r="V57">
            <v>122014327</v>
          </cell>
          <cell r="X57">
            <v>124065069</v>
          </cell>
          <cell r="AA57">
            <v>127149812</v>
          </cell>
          <cell r="AC57">
            <v>129264057</v>
          </cell>
        </row>
        <row r="58">
          <cell r="D58" t="str">
            <v>US</v>
          </cell>
          <cell r="E58" t="str">
            <v>M</v>
          </cell>
          <cell r="F58" t="str">
            <v>21 and over</v>
          </cell>
          <cell r="V58">
            <v>115737530</v>
          </cell>
          <cell r="X58">
            <v>117548459</v>
          </cell>
          <cell r="AA58">
            <v>120443152</v>
          </cell>
          <cell r="AC58">
            <v>122430734</v>
          </cell>
        </row>
        <row r="59">
          <cell r="D59" t="str">
            <v>US</v>
          </cell>
          <cell r="E59" t="str">
            <v>M</v>
          </cell>
          <cell r="F59" t="str">
            <v>62 and over</v>
          </cell>
          <cell r="V59">
            <v>27802770</v>
          </cell>
          <cell r="X59">
            <v>29579546</v>
          </cell>
          <cell r="AA59">
            <v>32249313</v>
          </cell>
          <cell r="AC59">
            <v>33858089</v>
          </cell>
        </row>
        <row r="60">
          <cell r="D60" t="str">
            <v>US</v>
          </cell>
          <cell r="E60" t="str">
            <v>M</v>
          </cell>
          <cell r="F60" t="str">
            <v>65 and over</v>
          </cell>
          <cell r="V60">
            <v>22182366</v>
          </cell>
          <cell r="X60">
            <v>23740033</v>
          </cell>
          <cell r="AA60">
            <v>26149912</v>
          </cell>
          <cell r="AC60">
            <v>27799469</v>
          </cell>
        </row>
        <row r="61">
          <cell r="D61" t="str">
            <v>US</v>
          </cell>
          <cell r="E61" t="str">
            <v>F</v>
          </cell>
          <cell r="F61" t="str">
            <v>Total</v>
          </cell>
          <cell r="V61">
            <v>167974583</v>
          </cell>
          <cell r="X61">
            <v>170711240</v>
          </cell>
          <cell r="AA61">
            <v>174875439</v>
          </cell>
          <cell r="AC61">
            <v>177716503</v>
          </cell>
        </row>
        <row r="62">
          <cell r="D62" t="str">
            <v>US</v>
          </cell>
          <cell r="E62" t="str">
            <v>F</v>
          </cell>
          <cell r="F62" t="str">
            <v>0 - 4</v>
          </cell>
          <cell r="V62">
            <v>11113047</v>
          </cell>
          <cell r="X62">
            <v>11215669</v>
          </cell>
          <cell r="AA62">
            <v>11379484</v>
          </cell>
          <cell r="AC62">
            <v>11503133</v>
          </cell>
        </row>
        <row r="63">
          <cell r="D63" t="str">
            <v>US</v>
          </cell>
          <cell r="E63" t="str">
            <v>F</v>
          </cell>
          <cell r="F63" t="str">
            <v>5 - 9</v>
          </cell>
          <cell r="V63">
            <v>10878412</v>
          </cell>
          <cell r="X63">
            <v>11038967</v>
          </cell>
          <cell r="AA63">
            <v>11222267</v>
          </cell>
          <cell r="AC63">
            <v>11331891</v>
          </cell>
        </row>
        <row r="64">
          <cell r="D64" t="str">
            <v>US</v>
          </cell>
          <cell r="E64" t="str">
            <v>F</v>
          </cell>
          <cell r="F64" t="str">
            <v>10 - 14</v>
          </cell>
          <cell r="V64">
            <v>10513441</v>
          </cell>
          <cell r="X64">
            <v>10719384</v>
          </cell>
          <cell r="AA64">
            <v>11025949</v>
          </cell>
          <cell r="AC64">
            <v>11195478</v>
          </cell>
        </row>
        <row r="65">
          <cell r="D65" t="str">
            <v>US</v>
          </cell>
          <cell r="E65" t="str">
            <v>F</v>
          </cell>
          <cell r="F65" t="str">
            <v>15 - 19</v>
          </cell>
          <cell r="V65">
            <v>10215851</v>
          </cell>
          <cell r="X65">
            <v>10492834</v>
          </cell>
          <cell r="AA65">
            <v>10751788</v>
          </cell>
          <cell r="AC65">
            <v>10970308</v>
          </cell>
        </row>
        <row r="66">
          <cell r="D66" t="str">
            <v>US</v>
          </cell>
          <cell r="E66" t="str">
            <v>F</v>
          </cell>
          <cell r="F66" t="str">
            <v>20 - 24</v>
          </cell>
          <cell r="V66">
            <v>10258921</v>
          </cell>
          <cell r="X66">
            <v>10166499</v>
          </cell>
          <cell r="AA66">
            <v>10520890</v>
          </cell>
          <cell r="AC66">
            <v>10817201</v>
          </cell>
        </row>
        <row r="67">
          <cell r="D67" t="str">
            <v>US</v>
          </cell>
          <cell r="E67" t="str">
            <v>F</v>
          </cell>
          <cell r="F67" t="str">
            <v>25 - 29</v>
          </cell>
          <cell r="V67">
            <v>11186754</v>
          </cell>
          <cell r="X67">
            <v>11012927</v>
          </cell>
          <cell r="AA67">
            <v>10619164</v>
          </cell>
          <cell r="AC67">
            <v>10551717</v>
          </cell>
        </row>
        <row r="68">
          <cell r="D68" t="str">
            <v>US</v>
          </cell>
          <cell r="E68" t="str">
            <v>F</v>
          </cell>
          <cell r="F68" t="str">
            <v>30 - 34</v>
          </cell>
          <cell r="V68">
            <v>10924503</v>
          </cell>
          <cell r="X68">
            <v>11214071</v>
          </cell>
          <cell r="AA68">
            <v>11492222</v>
          </cell>
          <cell r="AC68">
            <v>11341806</v>
          </cell>
        </row>
        <row r="69">
          <cell r="D69" t="str">
            <v>US</v>
          </cell>
          <cell r="E69" t="str">
            <v>F</v>
          </cell>
          <cell r="F69" t="str">
            <v>35 - 39</v>
          </cell>
          <cell r="V69">
            <v>10845244</v>
          </cell>
          <cell r="X69">
            <v>10962560</v>
          </cell>
          <cell r="AA69">
            <v>11116149</v>
          </cell>
          <cell r="AC69">
            <v>11421472</v>
          </cell>
        </row>
        <row r="70">
          <cell r="D70" t="str">
            <v>US</v>
          </cell>
          <cell r="E70" t="str">
            <v>F</v>
          </cell>
          <cell r="F70" t="str">
            <v>40 - 44</v>
          </cell>
          <cell r="V70">
            <v>9930602</v>
          </cell>
          <cell r="X70">
            <v>10309738</v>
          </cell>
          <cell r="AA70">
            <v>10956051</v>
          </cell>
          <cell r="AC70">
            <v>11085099</v>
          </cell>
        </row>
        <row r="71">
          <cell r="D71" t="str">
            <v>US</v>
          </cell>
          <cell r="E71" t="str">
            <v>F</v>
          </cell>
          <cell r="F71" t="str">
            <v>45 - 49</v>
          </cell>
          <cell r="V71">
            <v>10530428</v>
          </cell>
          <cell r="X71">
            <v>10168443</v>
          </cell>
          <cell r="AA71">
            <v>9967850</v>
          </cell>
          <cell r="AC71">
            <v>10354329</v>
          </cell>
        </row>
        <row r="72">
          <cell r="D72" t="str">
            <v>US</v>
          </cell>
          <cell r="E72" t="str">
            <v>F</v>
          </cell>
          <cell r="F72" t="str">
            <v>50 - 54</v>
          </cell>
          <cell r="V72">
            <v>10707719</v>
          </cell>
          <cell r="X72">
            <v>10479138</v>
          </cell>
          <cell r="AA72">
            <v>10478920</v>
          </cell>
          <cell r="AC72">
            <v>10129943</v>
          </cell>
        </row>
        <row r="73">
          <cell r="D73" t="str">
            <v>US</v>
          </cell>
          <cell r="E73" t="str">
            <v>F</v>
          </cell>
          <cell r="F73" t="str">
            <v>55 - 59</v>
          </cell>
          <cell r="V73">
            <v>11309228</v>
          </cell>
          <cell r="X73">
            <v>11212003</v>
          </cell>
          <cell r="AA73">
            <v>10559260</v>
          </cell>
          <cell r="AC73">
            <v>10346328</v>
          </cell>
        </row>
        <row r="74">
          <cell r="D74" t="str">
            <v>US</v>
          </cell>
          <cell r="E74" t="str">
            <v>F</v>
          </cell>
          <cell r="F74" t="str">
            <v>60 - 64</v>
          </cell>
          <cell r="V74">
            <v>10486774</v>
          </cell>
          <cell r="X74">
            <v>10827149</v>
          </cell>
          <cell r="AA74">
            <v>11026385</v>
          </cell>
          <cell r="AC74">
            <v>10943535</v>
          </cell>
        </row>
        <row r="75">
          <cell r="D75" t="str">
            <v>US</v>
          </cell>
          <cell r="E75" t="str">
            <v>F</v>
          </cell>
          <cell r="F75" t="str">
            <v>65 - 69</v>
          </cell>
          <cell r="V75">
            <v>8885994</v>
          </cell>
          <cell r="X75">
            <v>9333853</v>
          </cell>
          <cell r="AA75">
            <v>10025988</v>
          </cell>
          <cell r="AC75">
            <v>10363146</v>
          </cell>
        </row>
        <row r="76">
          <cell r="D76" t="str">
            <v>US</v>
          </cell>
          <cell r="E76" t="str">
            <v>F</v>
          </cell>
          <cell r="F76" t="str">
            <v>70 - 74</v>
          </cell>
          <cell r="V76">
            <v>6977009</v>
          </cell>
          <cell r="X76">
            <v>7690934</v>
          </cell>
          <cell r="AA76">
            <v>8264643</v>
          </cell>
          <cell r="AC76">
            <v>8694809</v>
          </cell>
        </row>
        <row r="77">
          <cell r="D77" t="str">
            <v>US</v>
          </cell>
          <cell r="E77" t="str">
            <v>F</v>
          </cell>
          <cell r="F77" t="str">
            <v>75 - 79</v>
          </cell>
          <cell r="V77">
            <v>4958203</v>
          </cell>
          <cell r="X77">
            <v>5342600</v>
          </cell>
          <cell r="AA77">
            <v>6241514</v>
          </cell>
          <cell r="AC77">
            <v>6890873</v>
          </cell>
        </row>
        <row r="78">
          <cell r="D78" t="str">
            <v>US</v>
          </cell>
          <cell r="E78" t="str">
            <v>F</v>
          </cell>
          <cell r="F78" t="str">
            <v>80 - 84</v>
          </cell>
          <cell r="V78">
            <v>3493162</v>
          </cell>
          <cell r="X78">
            <v>3658929</v>
          </cell>
          <cell r="AA78">
            <v>4143892</v>
          </cell>
          <cell r="AC78">
            <v>4478051</v>
          </cell>
        </row>
        <row r="79">
          <cell r="D79" t="str">
            <v>US</v>
          </cell>
          <cell r="E79" t="str">
            <v>F</v>
          </cell>
          <cell r="F79" t="str">
            <v>85+</v>
          </cell>
          <cell r="V79">
            <v>4759291</v>
          </cell>
          <cell r="X79">
            <v>4865542</v>
          </cell>
          <cell r="AA79">
            <v>5083023</v>
          </cell>
          <cell r="AC79">
            <v>5297384</v>
          </cell>
        </row>
        <row r="80">
          <cell r="D80" t="str">
            <v>US</v>
          </cell>
          <cell r="E80" t="str">
            <v>F</v>
          </cell>
          <cell r="F80" t="str">
            <v>Median Age</v>
          </cell>
          <cell r="V80">
            <v>39.069318053748837</v>
          </cell>
          <cell r="X80">
            <v>39.340507209833525</v>
          </cell>
          <cell r="AA80">
            <v>39.684314268973914</v>
          </cell>
          <cell r="AC80">
            <v>39.877433665822061</v>
          </cell>
        </row>
        <row r="81">
          <cell r="D81" t="str">
            <v>US</v>
          </cell>
          <cell r="E81" t="str">
            <v>F</v>
          </cell>
          <cell r="F81" t="str">
            <v>5-17</v>
          </cell>
          <cell r="V81">
            <v>27610829</v>
          </cell>
          <cell r="X81">
            <v>28055900</v>
          </cell>
          <cell r="AA81">
            <v>28721718</v>
          </cell>
          <cell r="AC81">
            <v>29136576</v>
          </cell>
        </row>
        <row r="82">
          <cell r="D82" t="str">
            <v>US</v>
          </cell>
          <cell r="E82" t="str">
            <v>F</v>
          </cell>
          <cell r="F82" t="str">
            <v>18-24</v>
          </cell>
          <cell r="V82">
            <v>14255796</v>
          </cell>
          <cell r="X82">
            <v>14361784</v>
          </cell>
          <cell r="AA82">
            <v>14799176</v>
          </cell>
          <cell r="AC82">
            <v>15178302</v>
          </cell>
        </row>
        <row r="83">
          <cell r="D83" t="str">
            <v>US</v>
          </cell>
          <cell r="E83" t="str">
            <v>F</v>
          </cell>
          <cell r="F83" t="str">
            <v>16 and over</v>
          </cell>
          <cell r="V83">
            <v>133397188</v>
          </cell>
          <cell r="X83">
            <v>135631024</v>
          </cell>
          <cell r="AA83">
            <v>139079182</v>
          </cell>
          <cell r="AC83">
            <v>141471854</v>
          </cell>
        </row>
        <row r="84">
          <cell r="D84" t="str">
            <v>US</v>
          </cell>
          <cell r="E84" t="str">
            <v>F</v>
          </cell>
          <cell r="F84" t="str">
            <v>18 and over</v>
          </cell>
          <cell r="V84">
            <v>129250707</v>
          </cell>
          <cell r="X84">
            <v>131439671</v>
          </cell>
          <cell r="AA84">
            <v>134774237</v>
          </cell>
          <cell r="AC84">
            <v>137076794</v>
          </cell>
        </row>
        <row r="85">
          <cell r="D85" t="str">
            <v>US</v>
          </cell>
          <cell r="E85" t="str">
            <v>F</v>
          </cell>
          <cell r="F85" t="str">
            <v>21 and over</v>
          </cell>
          <cell r="V85">
            <v>123262963</v>
          </cell>
          <cell r="X85">
            <v>125214063</v>
          </cell>
          <cell r="AA85">
            <v>128361632</v>
          </cell>
          <cell r="AC85">
            <v>130543893</v>
          </cell>
        </row>
        <row r="86">
          <cell r="D86" t="str">
            <v>US</v>
          </cell>
          <cell r="E86" t="str">
            <v>F</v>
          </cell>
          <cell r="F86" t="str">
            <v>62 and over</v>
          </cell>
          <cell r="V86">
            <v>35203605</v>
          </cell>
          <cell r="X86">
            <v>37250808</v>
          </cell>
          <cell r="AA86">
            <v>40361101</v>
          </cell>
          <cell r="AC86">
            <v>42287054</v>
          </cell>
        </row>
        <row r="87">
          <cell r="D87" t="str">
            <v>US</v>
          </cell>
          <cell r="E87" t="str">
            <v>F</v>
          </cell>
          <cell r="F87" t="str">
            <v>65 and over</v>
          </cell>
          <cell r="V87">
            <v>29073659</v>
          </cell>
          <cell r="X87">
            <v>30891858</v>
          </cell>
          <cell r="AA87">
            <v>33759060</v>
          </cell>
          <cell r="AC87">
            <v>35724263</v>
          </cell>
        </row>
        <row r="88">
          <cell r="D88" t="str">
            <v>AL</v>
          </cell>
          <cell r="E88" t="str">
            <v>T</v>
          </cell>
          <cell r="F88" t="str">
            <v>Total</v>
          </cell>
          <cell r="V88">
            <v>4702519</v>
          </cell>
          <cell r="X88">
            <v>4728915</v>
          </cell>
          <cell r="AA88">
            <v>4770343</v>
          </cell>
          <cell r="AC88">
            <v>4800092</v>
          </cell>
        </row>
        <row r="89">
          <cell r="D89" t="str">
            <v>AL</v>
          </cell>
          <cell r="E89" t="str">
            <v>T</v>
          </cell>
          <cell r="F89" t="str">
            <v>0 - 4</v>
          </cell>
          <cell r="V89">
            <v>294391</v>
          </cell>
          <cell r="X89">
            <v>294601</v>
          </cell>
          <cell r="AA89">
            <v>297349</v>
          </cell>
          <cell r="AC89">
            <v>300656</v>
          </cell>
        </row>
        <row r="90">
          <cell r="D90" t="str">
            <v>AL</v>
          </cell>
          <cell r="E90" t="str">
            <v>T</v>
          </cell>
          <cell r="F90" t="str">
            <v>5 - 9</v>
          </cell>
          <cell r="V90">
            <v>301035</v>
          </cell>
          <cell r="X90">
            <v>300248</v>
          </cell>
          <cell r="AA90">
            <v>299517</v>
          </cell>
          <cell r="AC90">
            <v>300425</v>
          </cell>
        </row>
        <row r="91">
          <cell r="D91" t="str">
            <v>AL</v>
          </cell>
          <cell r="E91" t="str">
            <v>T</v>
          </cell>
          <cell r="F91" t="str">
            <v>10 - 14</v>
          </cell>
          <cell r="V91">
            <v>306490</v>
          </cell>
          <cell r="X91">
            <v>306484</v>
          </cell>
          <cell r="AA91">
            <v>306877</v>
          </cell>
          <cell r="AC91">
            <v>306713</v>
          </cell>
        </row>
        <row r="92">
          <cell r="D92" t="str">
            <v>AL</v>
          </cell>
          <cell r="E92" t="str">
            <v>T</v>
          </cell>
          <cell r="F92" t="str">
            <v>15 - 19</v>
          </cell>
          <cell r="V92">
            <v>308288</v>
          </cell>
          <cell r="X92">
            <v>309673</v>
          </cell>
          <cell r="AA92">
            <v>307218</v>
          </cell>
          <cell r="AC92">
            <v>307761</v>
          </cell>
        </row>
        <row r="93">
          <cell r="D93" t="str">
            <v>AL</v>
          </cell>
          <cell r="E93" t="str">
            <v>T</v>
          </cell>
          <cell r="F93" t="str">
            <v>20 - 24</v>
          </cell>
          <cell r="V93">
            <v>283012</v>
          </cell>
          <cell r="X93">
            <v>283101</v>
          </cell>
          <cell r="AA93">
            <v>290941</v>
          </cell>
          <cell r="AC93">
            <v>292722</v>
          </cell>
        </row>
        <row r="94">
          <cell r="D94" t="str">
            <v>AL</v>
          </cell>
          <cell r="E94" t="str">
            <v>T</v>
          </cell>
          <cell r="F94" t="str">
            <v>25 - 29</v>
          </cell>
          <cell r="V94">
            <v>284549</v>
          </cell>
          <cell r="X94">
            <v>279459</v>
          </cell>
          <cell r="AA94">
            <v>271427</v>
          </cell>
          <cell r="AC94">
            <v>272446</v>
          </cell>
        </row>
        <row r="95">
          <cell r="D95" t="str">
            <v>AL</v>
          </cell>
          <cell r="E95" t="str">
            <v>T</v>
          </cell>
          <cell r="F95" t="str">
            <v>30 - 34</v>
          </cell>
          <cell r="V95">
            <v>278305</v>
          </cell>
          <cell r="X95">
            <v>281536</v>
          </cell>
          <cell r="AA95">
            <v>287517</v>
          </cell>
          <cell r="AC95">
            <v>283650</v>
          </cell>
        </row>
        <row r="96">
          <cell r="D96" t="str">
            <v>AL</v>
          </cell>
          <cell r="E96" t="str">
            <v>T</v>
          </cell>
          <cell r="F96" t="str">
            <v>35 - 39</v>
          </cell>
          <cell r="V96">
            <v>298444</v>
          </cell>
          <cell r="X96">
            <v>289589</v>
          </cell>
          <cell r="AA96">
            <v>281101</v>
          </cell>
          <cell r="AC96">
            <v>284932</v>
          </cell>
        </row>
        <row r="97">
          <cell r="D97" t="str">
            <v>AL</v>
          </cell>
          <cell r="E97" t="str">
            <v>T</v>
          </cell>
          <cell r="F97" t="str">
            <v>40 - 44</v>
          </cell>
          <cell r="V97">
            <v>290493</v>
          </cell>
          <cell r="X97">
            <v>297345</v>
          </cell>
          <cell r="AA97">
            <v>299613</v>
          </cell>
          <cell r="AC97">
            <v>291122</v>
          </cell>
        </row>
        <row r="98">
          <cell r="D98" t="str">
            <v>AL</v>
          </cell>
          <cell r="E98" t="str">
            <v>T</v>
          </cell>
          <cell r="F98" t="str">
            <v>45 - 49</v>
          </cell>
          <cell r="V98">
            <v>306896</v>
          </cell>
          <cell r="X98">
            <v>299317</v>
          </cell>
          <cell r="AA98">
            <v>290527</v>
          </cell>
          <cell r="AC98">
            <v>297704</v>
          </cell>
        </row>
        <row r="99">
          <cell r="D99" t="str">
            <v>AL</v>
          </cell>
          <cell r="E99" t="str">
            <v>T</v>
          </cell>
          <cell r="F99" t="str">
            <v>50 - 54</v>
          </cell>
          <cell r="V99">
            <v>305591</v>
          </cell>
          <cell r="X99">
            <v>297827</v>
          </cell>
          <cell r="AA99">
            <v>306006</v>
          </cell>
          <cell r="AC99">
            <v>299017</v>
          </cell>
        </row>
        <row r="100">
          <cell r="D100" t="str">
            <v>AL</v>
          </cell>
          <cell r="E100" t="str">
            <v>T</v>
          </cell>
          <cell r="F100" t="str">
            <v>55 - 59</v>
          </cell>
          <cell r="V100">
            <v>331310</v>
          </cell>
          <cell r="X100">
            <v>325749</v>
          </cell>
          <cell r="AA100">
            <v>302134</v>
          </cell>
          <cell r="AC100">
            <v>294920</v>
          </cell>
        </row>
        <row r="101">
          <cell r="D101" t="str">
            <v>AL</v>
          </cell>
          <cell r="E101" t="str">
            <v>T</v>
          </cell>
          <cell r="F101" t="str">
            <v>60 - 64</v>
          </cell>
          <cell r="V101">
            <v>315622</v>
          </cell>
          <cell r="X101">
            <v>321379</v>
          </cell>
          <cell r="AA101">
            <v>319547</v>
          </cell>
          <cell r="AC101">
            <v>314297</v>
          </cell>
        </row>
        <row r="102">
          <cell r="D102" t="str">
            <v>AL</v>
          </cell>
          <cell r="E102" t="str">
            <v>T</v>
          </cell>
          <cell r="F102" t="str">
            <v>65 - 69</v>
          </cell>
          <cell r="V102">
            <v>264377</v>
          </cell>
          <cell r="X102">
            <v>275108</v>
          </cell>
          <cell r="AA102">
            <v>293314</v>
          </cell>
          <cell r="AC102">
            <v>298966</v>
          </cell>
        </row>
        <row r="103">
          <cell r="D103" t="str">
            <v>AL</v>
          </cell>
          <cell r="E103" t="str">
            <v>T</v>
          </cell>
          <cell r="F103" t="str">
            <v>70 - 74</v>
          </cell>
          <cell r="V103">
            <v>202702</v>
          </cell>
          <cell r="X103">
            <v>221509</v>
          </cell>
          <cell r="AA103">
            <v>233617</v>
          </cell>
          <cell r="AC103">
            <v>243615</v>
          </cell>
        </row>
        <row r="104">
          <cell r="D104" t="str">
            <v>AL</v>
          </cell>
          <cell r="E104" t="str">
            <v>T</v>
          </cell>
          <cell r="F104" t="str">
            <v>75 - 79</v>
          </cell>
          <cell r="V104">
            <v>138019</v>
          </cell>
          <cell r="X104">
            <v>146683</v>
          </cell>
          <cell r="AA104">
            <v>169436</v>
          </cell>
          <cell r="AC104">
            <v>185480</v>
          </cell>
        </row>
        <row r="105">
          <cell r="D105" t="str">
            <v>AL</v>
          </cell>
          <cell r="E105" t="str">
            <v>T</v>
          </cell>
          <cell r="F105" t="str">
            <v>80 - 84</v>
          </cell>
          <cell r="V105">
            <v>92191</v>
          </cell>
          <cell r="X105">
            <v>95596</v>
          </cell>
          <cell r="AA105">
            <v>105301</v>
          </cell>
          <cell r="AC105">
            <v>112284</v>
          </cell>
        </row>
        <row r="106">
          <cell r="D106" t="str">
            <v>AL</v>
          </cell>
          <cell r="E106" t="str">
            <v>T</v>
          </cell>
          <cell r="F106" t="str">
            <v>85+</v>
          </cell>
          <cell r="V106">
            <v>100804</v>
          </cell>
          <cell r="X106">
            <v>103711</v>
          </cell>
          <cell r="AA106">
            <v>108901</v>
          </cell>
          <cell r="AC106">
            <v>113382</v>
          </cell>
        </row>
        <row r="107">
          <cell r="D107" t="str">
            <v>AL</v>
          </cell>
          <cell r="E107" t="str">
            <v>T</v>
          </cell>
          <cell r="F107" t="str">
            <v>Median Age</v>
          </cell>
          <cell r="V107">
            <v>39.945922368814593</v>
          </cell>
          <cell r="X107">
            <v>40.319468912126453</v>
          </cell>
          <cell r="AA107">
            <v>40.754617667597763</v>
          </cell>
          <cell r="AC107">
            <v>40.893783798065911</v>
          </cell>
        </row>
        <row r="108">
          <cell r="D108" t="str">
            <v>AL</v>
          </cell>
          <cell r="E108" t="str">
            <v>T</v>
          </cell>
          <cell r="F108" t="str">
            <v>5-17</v>
          </cell>
          <cell r="V108">
            <v>795091</v>
          </cell>
          <cell r="X108">
            <v>791738</v>
          </cell>
          <cell r="AA108">
            <v>791340</v>
          </cell>
          <cell r="AC108">
            <v>792605</v>
          </cell>
        </row>
        <row r="109">
          <cell r="D109" t="str">
            <v>AL</v>
          </cell>
          <cell r="E109" t="str">
            <v>T</v>
          </cell>
          <cell r="F109" t="str">
            <v>18-24</v>
          </cell>
          <cell r="V109">
            <v>403734</v>
          </cell>
          <cell r="X109">
            <v>407768</v>
          </cell>
          <cell r="AA109">
            <v>413213</v>
          </cell>
          <cell r="AC109">
            <v>415016</v>
          </cell>
        </row>
        <row r="110">
          <cell r="D110" t="str">
            <v>AL</v>
          </cell>
          <cell r="E110" t="str">
            <v>T</v>
          </cell>
          <cell r="F110" t="str">
            <v>16 and over</v>
          </cell>
          <cell r="V110">
            <v>3738878</v>
          </cell>
          <cell r="X110">
            <v>3765849</v>
          </cell>
          <cell r="AA110">
            <v>3804880</v>
          </cell>
          <cell r="AC110">
            <v>3830319</v>
          </cell>
        </row>
        <row r="111">
          <cell r="D111" t="str">
            <v>AL</v>
          </cell>
          <cell r="E111" t="str">
            <v>T</v>
          </cell>
          <cell r="F111" t="str">
            <v>18 and over</v>
          </cell>
          <cell r="V111">
            <v>3613037</v>
          </cell>
          <cell r="X111">
            <v>3642576</v>
          </cell>
          <cell r="AA111">
            <v>3681654</v>
          </cell>
          <cell r="AC111">
            <v>3706831</v>
          </cell>
        </row>
        <row r="112">
          <cell r="D112" t="str">
            <v>AL</v>
          </cell>
          <cell r="E112" t="str">
            <v>T</v>
          </cell>
          <cell r="F112" t="str">
            <v>21 and over</v>
          </cell>
          <cell r="V112">
            <v>3434027</v>
          </cell>
          <cell r="X112">
            <v>3458042</v>
          </cell>
          <cell r="AA112">
            <v>3499369</v>
          </cell>
          <cell r="AC112">
            <v>3524400</v>
          </cell>
        </row>
        <row r="113">
          <cell r="D113" t="str">
            <v>AL</v>
          </cell>
          <cell r="E113" t="str">
            <v>T</v>
          </cell>
          <cell r="F113" t="str">
            <v>62 and over</v>
          </cell>
          <cell r="V113">
            <v>982751</v>
          </cell>
          <cell r="X113">
            <v>1032530</v>
          </cell>
          <cell r="AA113">
            <v>1102329</v>
          </cell>
          <cell r="AC113">
            <v>1141960</v>
          </cell>
        </row>
        <row r="114">
          <cell r="D114" t="str">
            <v>AL</v>
          </cell>
          <cell r="E114" t="str">
            <v>T</v>
          </cell>
          <cell r="F114" t="str">
            <v>65 and over</v>
          </cell>
          <cell r="V114">
            <v>798093</v>
          </cell>
          <cell r="X114">
            <v>842607</v>
          </cell>
          <cell r="AA114">
            <v>910569</v>
          </cell>
          <cell r="AC114">
            <v>953727</v>
          </cell>
        </row>
        <row r="115">
          <cell r="D115" t="str">
            <v>AL</v>
          </cell>
          <cell r="E115" t="str">
            <v>M</v>
          </cell>
          <cell r="F115" t="str">
            <v>Total</v>
          </cell>
          <cell r="V115">
            <v>2271855</v>
          </cell>
          <cell r="X115">
            <v>2284547</v>
          </cell>
          <cell r="AA115">
            <v>2304488</v>
          </cell>
          <cell r="AC115">
            <v>2318948</v>
          </cell>
        </row>
        <row r="116">
          <cell r="D116" t="str">
            <v>AL</v>
          </cell>
          <cell r="E116" t="str">
            <v>M</v>
          </cell>
          <cell r="F116" t="str">
            <v>0 - 4</v>
          </cell>
          <cell r="V116">
            <v>150197</v>
          </cell>
          <cell r="X116">
            <v>150334</v>
          </cell>
          <cell r="AA116">
            <v>151777</v>
          </cell>
          <cell r="AC116">
            <v>153508</v>
          </cell>
        </row>
        <row r="117">
          <cell r="D117" t="str">
            <v>AL</v>
          </cell>
          <cell r="E117" t="str">
            <v>M</v>
          </cell>
          <cell r="F117" t="str">
            <v>5 - 9</v>
          </cell>
          <cell r="V117">
            <v>154218</v>
          </cell>
          <cell r="X117">
            <v>153848</v>
          </cell>
          <cell r="AA117">
            <v>153573</v>
          </cell>
          <cell r="AC117">
            <v>154122</v>
          </cell>
        </row>
        <row r="118">
          <cell r="D118" t="str">
            <v>AL</v>
          </cell>
          <cell r="E118" t="str">
            <v>M</v>
          </cell>
          <cell r="F118" t="str">
            <v>10 - 14</v>
          </cell>
          <cell r="V118">
            <v>156419</v>
          </cell>
          <cell r="X118">
            <v>156390</v>
          </cell>
          <cell r="AA118">
            <v>156548</v>
          </cell>
          <cell r="AC118">
            <v>156463</v>
          </cell>
        </row>
        <row r="119">
          <cell r="D119" t="str">
            <v>AL</v>
          </cell>
          <cell r="E119" t="str">
            <v>M</v>
          </cell>
          <cell r="F119" t="str">
            <v>15 - 19</v>
          </cell>
          <cell r="V119">
            <v>155158</v>
          </cell>
          <cell r="X119">
            <v>155827</v>
          </cell>
          <cell r="AA119">
            <v>154554</v>
          </cell>
          <cell r="AC119">
            <v>154759</v>
          </cell>
        </row>
        <row r="120">
          <cell r="D120" t="str">
            <v>AL</v>
          </cell>
          <cell r="E120" t="str">
            <v>M</v>
          </cell>
          <cell r="F120" t="str">
            <v>20 - 24</v>
          </cell>
          <cell r="V120">
            <v>141249</v>
          </cell>
          <cell r="X120">
            <v>141352</v>
          </cell>
          <cell r="AA120">
            <v>145645</v>
          </cell>
          <cell r="AC120">
            <v>146530</v>
          </cell>
        </row>
        <row r="121">
          <cell r="D121" t="str">
            <v>AL</v>
          </cell>
          <cell r="E121" t="str">
            <v>M</v>
          </cell>
          <cell r="F121" t="str">
            <v>25 - 29</v>
          </cell>
          <cell r="V121">
            <v>141432</v>
          </cell>
          <cell r="X121">
            <v>138789</v>
          </cell>
          <cell r="AA121">
            <v>134834</v>
          </cell>
          <cell r="AC121">
            <v>135485</v>
          </cell>
        </row>
        <row r="122">
          <cell r="D122" t="str">
            <v>AL</v>
          </cell>
          <cell r="E122" t="str">
            <v>M</v>
          </cell>
          <cell r="F122" t="str">
            <v>30 - 34</v>
          </cell>
          <cell r="V122">
            <v>138640</v>
          </cell>
          <cell r="X122">
            <v>139818</v>
          </cell>
          <cell r="AA122">
            <v>142140</v>
          </cell>
          <cell r="AC122">
            <v>140143</v>
          </cell>
        </row>
        <row r="123">
          <cell r="D123" t="str">
            <v>AL</v>
          </cell>
          <cell r="E123" t="str">
            <v>M</v>
          </cell>
          <cell r="F123" t="str">
            <v>35 - 39</v>
          </cell>
          <cell r="V123">
            <v>147783</v>
          </cell>
          <cell r="X123">
            <v>144297</v>
          </cell>
          <cell r="AA123">
            <v>139863</v>
          </cell>
          <cell r="AC123">
            <v>141333</v>
          </cell>
        </row>
        <row r="124">
          <cell r="D124" t="str">
            <v>AL</v>
          </cell>
          <cell r="E124" t="str">
            <v>M</v>
          </cell>
          <cell r="F124" t="str">
            <v>40 - 44</v>
          </cell>
          <cell r="V124">
            <v>142960</v>
          </cell>
          <cell r="X124">
            <v>146322</v>
          </cell>
          <cell r="AA124">
            <v>148824</v>
          </cell>
          <cell r="AC124">
            <v>145531</v>
          </cell>
        </row>
        <row r="125">
          <cell r="D125" t="str">
            <v>AL</v>
          </cell>
          <cell r="E125" t="str">
            <v>M</v>
          </cell>
          <cell r="F125" t="str">
            <v>45 - 49</v>
          </cell>
          <cell r="V125">
            <v>151427</v>
          </cell>
          <cell r="X125">
            <v>147610</v>
          </cell>
          <cell r="AA125">
            <v>143112</v>
          </cell>
          <cell r="AC125">
            <v>146686</v>
          </cell>
        </row>
        <row r="126">
          <cell r="D126" t="str">
            <v>AL</v>
          </cell>
          <cell r="E126" t="str">
            <v>M</v>
          </cell>
          <cell r="F126" t="str">
            <v>50 - 54</v>
          </cell>
          <cell r="V126">
            <v>148266</v>
          </cell>
          <cell r="X126">
            <v>145428</v>
          </cell>
          <cell r="AA126">
            <v>150622</v>
          </cell>
          <cell r="AC126">
            <v>147244</v>
          </cell>
        </row>
        <row r="127">
          <cell r="D127" t="str">
            <v>AL</v>
          </cell>
          <cell r="E127" t="str">
            <v>M</v>
          </cell>
          <cell r="F127" t="str">
            <v>55 - 59</v>
          </cell>
          <cell r="V127">
            <v>159407</v>
          </cell>
          <cell r="X127">
            <v>157073</v>
          </cell>
          <cell r="AA127">
            <v>146204</v>
          </cell>
          <cell r="AC127">
            <v>143731</v>
          </cell>
        </row>
        <row r="128">
          <cell r="D128" t="str">
            <v>AL</v>
          </cell>
          <cell r="E128" t="str">
            <v>M</v>
          </cell>
          <cell r="F128" t="str">
            <v>60 - 64</v>
          </cell>
          <cell r="V128">
            <v>149176</v>
          </cell>
          <cell r="X128">
            <v>152180</v>
          </cell>
          <cell r="AA128">
            <v>151705</v>
          </cell>
          <cell r="AC128">
            <v>149533</v>
          </cell>
        </row>
        <row r="129">
          <cell r="D129" t="str">
            <v>AL</v>
          </cell>
          <cell r="E129" t="str">
            <v>M</v>
          </cell>
          <cell r="F129" t="str">
            <v>65 - 69</v>
          </cell>
          <cell r="V129">
            <v>122110</v>
          </cell>
          <cell r="X129">
            <v>126745</v>
          </cell>
          <cell r="AA129">
            <v>135140</v>
          </cell>
          <cell r="AC129">
            <v>138050</v>
          </cell>
        </row>
        <row r="130">
          <cell r="D130" t="str">
            <v>AL</v>
          </cell>
          <cell r="E130" t="str">
            <v>M</v>
          </cell>
          <cell r="F130" t="str">
            <v>70 - 74</v>
          </cell>
          <cell r="V130">
            <v>90594</v>
          </cell>
          <cell r="X130">
            <v>99123</v>
          </cell>
          <cell r="AA130">
            <v>104133</v>
          </cell>
          <cell r="AC130">
            <v>108373</v>
          </cell>
        </row>
        <row r="131">
          <cell r="D131" t="str">
            <v>AL</v>
          </cell>
          <cell r="E131" t="str">
            <v>M</v>
          </cell>
          <cell r="F131" t="str">
            <v>75 - 79</v>
          </cell>
          <cell r="V131">
            <v>57279</v>
          </cell>
          <cell r="X131">
            <v>61266</v>
          </cell>
          <cell r="AA131">
            <v>71697</v>
          </cell>
          <cell r="AC131">
            <v>78603</v>
          </cell>
        </row>
        <row r="132">
          <cell r="D132" t="str">
            <v>AL</v>
          </cell>
          <cell r="E132" t="str">
            <v>M</v>
          </cell>
          <cell r="F132" t="str">
            <v>80 - 84</v>
          </cell>
          <cell r="V132">
            <v>34837</v>
          </cell>
          <cell r="X132">
            <v>36173</v>
          </cell>
          <cell r="AA132">
            <v>40121</v>
          </cell>
          <cell r="AC132">
            <v>43134</v>
          </cell>
        </row>
        <row r="133">
          <cell r="D133" t="str">
            <v>AL</v>
          </cell>
          <cell r="E133" t="str">
            <v>M</v>
          </cell>
          <cell r="F133" t="str">
            <v>85+</v>
          </cell>
          <cell r="V133">
            <v>30703</v>
          </cell>
          <cell r="X133">
            <v>31972</v>
          </cell>
          <cell r="AA133">
            <v>33996</v>
          </cell>
          <cell r="AC133">
            <v>35720</v>
          </cell>
        </row>
        <row r="134">
          <cell r="D134" t="str">
            <v>AL</v>
          </cell>
          <cell r="E134" t="str">
            <v>M</v>
          </cell>
          <cell r="F134" t="str">
            <v>Median Age</v>
          </cell>
          <cell r="V134">
            <v>38.353593611357589</v>
          </cell>
          <cell r="X134">
            <v>38.71304242925585</v>
          </cell>
          <cell r="AA134">
            <v>39.056957105504914</v>
          </cell>
          <cell r="AC134">
            <v>39.184647746719911</v>
          </cell>
        </row>
        <row r="135">
          <cell r="D135" t="str">
            <v>AL</v>
          </cell>
          <cell r="E135" t="str">
            <v>M</v>
          </cell>
          <cell r="F135" t="str">
            <v>5-17</v>
          </cell>
          <cell r="V135">
            <v>405339</v>
          </cell>
          <cell r="X135">
            <v>403649</v>
          </cell>
          <cell r="AA135">
            <v>403470</v>
          </cell>
          <cell r="AC135">
            <v>404151</v>
          </cell>
        </row>
        <row r="136">
          <cell r="D136" t="str">
            <v>AL</v>
          </cell>
          <cell r="E136" t="str">
            <v>M</v>
          </cell>
          <cell r="F136" t="str">
            <v>18-24</v>
          </cell>
          <cell r="V136">
            <v>201705</v>
          </cell>
          <cell r="X136">
            <v>203768</v>
          </cell>
          <cell r="AA136">
            <v>206850</v>
          </cell>
          <cell r="AC136">
            <v>207723</v>
          </cell>
        </row>
        <row r="137">
          <cell r="D137" t="str">
            <v>AL</v>
          </cell>
          <cell r="E137" t="str">
            <v>M</v>
          </cell>
          <cell r="F137" t="str">
            <v>16 and over</v>
          </cell>
          <cell r="V137">
            <v>1779743</v>
          </cell>
          <cell r="X137">
            <v>1792687</v>
          </cell>
          <cell r="AA137">
            <v>1811324</v>
          </cell>
          <cell r="AC137">
            <v>1823473</v>
          </cell>
        </row>
        <row r="138">
          <cell r="D138" t="str">
            <v>AL</v>
          </cell>
          <cell r="E138" t="str">
            <v>M</v>
          </cell>
          <cell r="F138" t="str">
            <v>18 and over</v>
          </cell>
          <cell r="V138">
            <v>1716319</v>
          </cell>
          <cell r="X138">
            <v>1730564</v>
          </cell>
          <cell r="AA138">
            <v>1749241</v>
          </cell>
          <cell r="AC138">
            <v>1761289</v>
          </cell>
        </row>
        <row r="139">
          <cell r="D139" t="str">
            <v>AL</v>
          </cell>
          <cell r="E139" t="str">
            <v>M</v>
          </cell>
          <cell r="F139" t="str">
            <v>21 and over</v>
          </cell>
          <cell r="V139">
            <v>1626841</v>
          </cell>
          <cell r="X139">
            <v>1638222</v>
          </cell>
          <cell r="AA139">
            <v>1658083</v>
          </cell>
          <cell r="AC139">
            <v>1670082</v>
          </cell>
        </row>
        <row r="140">
          <cell r="D140" t="str">
            <v>AL</v>
          </cell>
          <cell r="E140" t="str">
            <v>M</v>
          </cell>
          <cell r="F140" t="str">
            <v>62 and over</v>
          </cell>
          <cell r="V140">
            <v>422454</v>
          </cell>
          <cell r="X140">
            <v>444702</v>
          </cell>
          <cell r="AA140">
            <v>475625</v>
          </cell>
          <cell r="AC140">
            <v>492909</v>
          </cell>
        </row>
        <row r="141">
          <cell r="D141" t="str">
            <v>AL</v>
          </cell>
          <cell r="E141" t="str">
            <v>M</v>
          </cell>
          <cell r="F141" t="str">
            <v>65 and over</v>
          </cell>
          <cell r="V141">
            <v>335523</v>
          </cell>
          <cell r="X141">
            <v>355279</v>
          </cell>
          <cell r="AA141">
            <v>385087</v>
          </cell>
          <cell r="AC141">
            <v>403880</v>
          </cell>
        </row>
        <row r="142">
          <cell r="D142" t="str">
            <v>AL</v>
          </cell>
          <cell r="E142" t="str">
            <v>F</v>
          </cell>
          <cell r="F142" t="str">
            <v>Total</v>
          </cell>
          <cell r="V142">
            <v>2430664</v>
          </cell>
          <cell r="X142">
            <v>2444368</v>
          </cell>
          <cell r="AA142">
            <v>2465855</v>
          </cell>
          <cell r="AC142">
            <v>2481144</v>
          </cell>
        </row>
        <row r="143">
          <cell r="D143" t="str">
            <v>AL</v>
          </cell>
          <cell r="E143" t="str">
            <v>F</v>
          </cell>
          <cell r="F143" t="str">
            <v>0 - 4</v>
          </cell>
          <cell r="V143">
            <v>144194</v>
          </cell>
          <cell r="X143">
            <v>144267</v>
          </cell>
          <cell r="AA143">
            <v>145572</v>
          </cell>
          <cell r="AC143">
            <v>147148</v>
          </cell>
        </row>
        <row r="144">
          <cell r="D144" t="str">
            <v>AL</v>
          </cell>
          <cell r="E144" t="str">
            <v>F</v>
          </cell>
          <cell r="F144" t="str">
            <v>5 - 9</v>
          </cell>
          <cell r="V144">
            <v>146817</v>
          </cell>
          <cell r="X144">
            <v>146400</v>
          </cell>
          <cell r="AA144">
            <v>145944</v>
          </cell>
          <cell r="AC144">
            <v>146303</v>
          </cell>
        </row>
        <row r="145">
          <cell r="D145" t="str">
            <v>AL</v>
          </cell>
          <cell r="E145" t="str">
            <v>F</v>
          </cell>
          <cell r="F145" t="str">
            <v>10 - 14</v>
          </cell>
          <cell r="V145">
            <v>150071</v>
          </cell>
          <cell r="X145">
            <v>150094</v>
          </cell>
          <cell r="AA145">
            <v>150329</v>
          </cell>
          <cell r="AC145">
            <v>150250</v>
          </cell>
        </row>
        <row r="146">
          <cell r="D146" t="str">
            <v>AL</v>
          </cell>
          <cell r="E146" t="str">
            <v>F</v>
          </cell>
          <cell r="F146" t="str">
            <v>15 - 19</v>
          </cell>
          <cell r="V146">
            <v>153130</v>
          </cell>
          <cell r="X146">
            <v>153846</v>
          </cell>
          <cell r="AA146">
            <v>152664</v>
          </cell>
          <cell r="AC146">
            <v>153002</v>
          </cell>
        </row>
        <row r="147">
          <cell r="D147" t="str">
            <v>AL</v>
          </cell>
          <cell r="E147" t="str">
            <v>F</v>
          </cell>
          <cell r="F147" t="str">
            <v>20 - 24</v>
          </cell>
          <cell r="V147">
            <v>141763</v>
          </cell>
          <cell r="X147">
            <v>141749</v>
          </cell>
          <cell r="AA147">
            <v>145296</v>
          </cell>
          <cell r="AC147">
            <v>146192</v>
          </cell>
        </row>
        <row r="148">
          <cell r="D148" t="str">
            <v>AL</v>
          </cell>
          <cell r="E148" t="str">
            <v>F</v>
          </cell>
          <cell r="F148" t="str">
            <v>25 - 29</v>
          </cell>
          <cell r="V148">
            <v>143117</v>
          </cell>
          <cell r="X148">
            <v>140670</v>
          </cell>
          <cell r="AA148">
            <v>136593</v>
          </cell>
          <cell r="AC148">
            <v>136961</v>
          </cell>
        </row>
        <row r="149">
          <cell r="D149" t="str">
            <v>AL</v>
          </cell>
          <cell r="E149" t="str">
            <v>F</v>
          </cell>
          <cell r="F149" t="str">
            <v>30 - 34</v>
          </cell>
          <cell r="V149">
            <v>139665</v>
          </cell>
          <cell r="X149">
            <v>141718</v>
          </cell>
          <cell r="AA149">
            <v>145377</v>
          </cell>
          <cell r="AC149">
            <v>143507</v>
          </cell>
        </row>
        <row r="150">
          <cell r="D150" t="str">
            <v>AL</v>
          </cell>
          <cell r="E150" t="str">
            <v>F</v>
          </cell>
          <cell r="F150" t="str">
            <v>35 - 39</v>
          </cell>
          <cell r="V150">
            <v>150661</v>
          </cell>
          <cell r="X150">
            <v>145292</v>
          </cell>
          <cell r="AA150">
            <v>141238</v>
          </cell>
          <cell r="AC150">
            <v>143599</v>
          </cell>
        </row>
        <row r="151">
          <cell r="D151" t="str">
            <v>AL</v>
          </cell>
          <cell r="E151" t="str">
            <v>F</v>
          </cell>
          <cell r="F151" t="str">
            <v>40 - 44</v>
          </cell>
          <cell r="V151">
            <v>147533</v>
          </cell>
          <cell r="X151">
            <v>151023</v>
          </cell>
          <cell r="AA151">
            <v>150789</v>
          </cell>
          <cell r="AC151">
            <v>145591</v>
          </cell>
        </row>
        <row r="152">
          <cell r="D152" t="str">
            <v>AL</v>
          </cell>
          <cell r="E152" t="str">
            <v>F</v>
          </cell>
          <cell r="F152" t="str">
            <v>45 - 49</v>
          </cell>
          <cell r="V152">
            <v>155469</v>
          </cell>
          <cell r="X152">
            <v>151707</v>
          </cell>
          <cell r="AA152">
            <v>147415</v>
          </cell>
          <cell r="AC152">
            <v>151018</v>
          </cell>
        </row>
        <row r="153">
          <cell r="D153" t="str">
            <v>AL</v>
          </cell>
          <cell r="E153" t="str">
            <v>F</v>
          </cell>
          <cell r="F153" t="str">
            <v>50 - 54</v>
          </cell>
          <cell r="V153">
            <v>157325</v>
          </cell>
          <cell r="X153">
            <v>152399</v>
          </cell>
          <cell r="AA153">
            <v>155384</v>
          </cell>
          <cell r="AC153">
            <v>151773</v>
          </cell>
        </row>
        <row r="154">
          <cell r="D154" t="str">
            <v>AL</v>
          </cell>
          <cell r="E154" t="str">
            <v>F</v>
          </cell>
          <cell r="F154" t="str">
            <v>55 - 59</v>
          </cell>
          <cell r="V154">
            <v>171903</v>
          </cell>
          <cell r="X154">
            <v>168676</v>
          </cell>
          <cell r="AA154">
            <v>155930</v>
          </cell>
          <cell r="AC154">
            <v>151189</v>
          </cell>
        </row>
        <row r="155">
          <cell r="D155" t="str">
            <v>AL</v>
          </cell>
          <cell r="E155" t="str">
            <v>F</v>
          </cell>
          <cell r="F155" t="str">
            <v>60 - 64</v>
          </cell>
          <cell r="V155">
            <v>166446</v>
          </cell>
          <cell r="X155">
            <v>169199</v>
          </cell>
          <cell r="AA155">
            <v>167842</v>
          </cell>
          <cell r="AC155">
            <v>164764</v>
          </cell>
        </row>
        <row r="156">
          <cell r="D156" t="str">
            <v>AL</v>
          </cell>
          <cell r="E156" t="str">
            <v>F</v>
          </cell>
          <cell r="F156" t="str">
            <v>65 - 69</v>
          </cell>
          <cell r="V156">
            <v>142267</v>
          </cell>
          <cell r="X156">
            <v>148363</v>
          </cell>
          <cell r="AA156">
            <v>158174</v>
          </cell>
          <cell r="AC156">
            <v>160916</v>
          </cell>
        </row>
        <row r="157">
          <cell r="D157" t="str">
            <v>AL</v>
          </cell>
          <cell r="E157" t="str">
            <v>F</v>
          </cell>
          <cell r="F157" t="str">
            <v>70 - 74</v>
          </cell>
          <cell r="V157">
            <v>112108</v>
          </cell>
          <cell r="X157">
            <v>122386</v>
          </cell>
          <cell r="AA157">
            <v>129484</v>
          </cell>
          <cell r="AC157">
            <v>135242</v>
          </cell>
        </row>
        <row r="158">
          <cell r="D158" t="str">
            <v>AL</v>
          </cell>
          <cell r="E158" t="str">
            <v>F</v>
          </cell>
          <cell r="F158" t="str">
            <v>75 - 79</v>
          </cell>
          <cell r="V158">
            <v>80740</v>
          </cell>
          <cell r="X158">
            <v>85417</v>
          </cell>
          <cell r="AA158">
            <v>97739</v>
          </cell>
          <cell r="AC158">
            <v>106877</v>
          </cell>
        </row>
        <row r="159">
          <cell r="D159" t="str">
            <v>AL</v>
          </cell>
          <cell r="E159" t="str">
            <v>F</v>
          </cell>
          <cell r="F159" t="str">
            <v>80 - 84</v>
          </cell>
          <cell r="V159">
            <v>57354</v>
          </cell>
          <cell r="X159">
            <v>59423</v>
          </cell>
          <cell r="AA159">
            <v>65180</v>
          </cell>
          <cell r="AC159">
            <v>69150</v>
          </cell>
        </row>
        <row r="160">
          <cell r="D160" t="str">
            <v>AL</v>
          </cell>
          <cell r="E160" t="str">
            <v>F</v>
          </cell>
          <cell r="F160" t="str">
            <v>85+</v>
          </cell>
          <cell r="V160">
            <v>70101</v>
          </cell>
          <cell r="X160">
            <v>71739</v>
          </cell>
          <cell r="AA160">
            <v>74905</v>
          </cell>
          <cell r="AC160">
            <v>77662</v>
          </cell>
        </row>
        <row r="161">
          <cell r="D161" t="str">
            <v>AL</v>
          </cell>
          <cell r="E161" t="str">
            <v>F</v>
          </cell>
          <cell r="F161" t="str">
            <v>Median Age</v>
          </cell>
          <cell r="V161">
            <v>41.525903146226895</v>
          </cell>
          <cell r="X161">
            <v>41.872111592738648</v>
          </cell>
          <cell r="AA161">
            <v>42.395430721245056</v>
          </cell>
          <cell r="AC161">
            <v>42.589679640297881</v>
          </cell>
        </row>
        <row r="162">
          <cell r="D162" t="str">
            <v>AL</v>
          </cell>
          <cell r="E162" t="str">
            <v>F</v>
          </cell>
          <cell r="F162" t="str">
            <v>5-17</v>
          </cell>
          <cell r="V162">
            <v>389752</v>
          </cell>
          <cell r="X162">
            <v>388089</v>
          </cell>
          <cell r="AA162">
            <v>387870</v>
          </cell>
          <cell r="AC162">
            <v>388454</v>
          </cell>
        </row>
        <row r="163">
          <cell r="D163" t="str">
            <v>AL</v>
          </cell>
          <cell r="E163" t="str">
            <v>F</v>
          </cell>
          <cell r="F163" t="str">
            <v>18-24</v>
          </cell>
          <cell r="V163">
            <v>202029</v>
          </cell>
          <cell r="X163">
            <v>204000</v>
          </cell>
          <cell r="AA163">
            <v>206363</v>
          </cell>
          <cell r="AC163">
            <v>207293</v>
          </cell>
        </row>
        <row r="164">
          <cell r="D164" t="str">
            <v>AL</v>
          </cell>
          <cell r="E164" t="str">
            <v>F</v>
          </cell>
          <cell r="F164" t="str">
            <v>16 and over</v>
          </cell>
          <cell r="V164">
            <v>1959135</v>
          </cell>
          <cell r="X164">
            <v>1973162</v>
          </cell>
          <cell r="AA164">
            <v>1993556</v>
          </cell>
          <cell r="AC164">
            <v>2006846</v>
          </cell>
        </row>
        <row r="165">
          <cell r="D165" t="str">
            <v>AL</v>
          </cell>
          <cell r="E165" t="str">
            <v>F</v>
          </cell>
          <cell r="F165" t="str">
            <v>18 and over</v>
          </cell>
          <cell r="V165">
            <v>1896718</v>
          </cell>
          <cell r="X165">
            <v>1912012</v>
          </cell>
          <cell r="AA165">
            <v>1932413</v>
          </cell>
          <cell r="AC165">
            <v>1945542</v>
          </cell>
        </row>
        <row r="166">
          <cell r="D166" t="str">
            <v>AL</v>
          </cell>
          <cell r="E166" t="str">
            <v>F</v>
          </cell>
          <cell r="F166" t="str">
            <v>21 and over</v>
          </cell>
          <cell r="V166">
            <v>1807186</v>
          </cell>
          <cell r="X166">
            <v>1819820</v>
          </cell>
          <cell r="AA166">
            <v>1841286</v>
          </cell>
          <cell r="AC166">
            <v>1854318</v>
          </cell>
        </row>
        <row r="167">
          <cell r="D167" t="str">
            <v>AL</v>
          </cell>
          <cell r="E167" t="str">
            <v>F</v>
          </cell>
          <cell r="F167" t="str">
            <v>62 and over</v>
          </cell>
          <cell r="V167">
            <v>560297</v>
          </cell>
          <cell r="X167">
            <v>587828</v>
          </cell>
          <cell r="AA167">
            <v>626704</v>
          </cell>
          <cell r="AC167">
            <v>649051</v>
          </cell>
        </row>
        <row r="168">
          <cell r="D168" t="str">
            <v>AL</v>
          </cell>
          <cell r="E168" t="str">
            <v>F</v>
          </cell>
          <cell r="F168" t="str">
            <v>65 and over</v>
          </cell>
          <cell r="V168">
            <v>462570</v>
          </cell>
          <cell r="X168">
            <v>487328</v>
          </cell>
          <cell r="AA168">
            <v>525482</v>
          </cell>
          <cell r="AC168">
            <v>549847</v>
          </cell>
        </row>
        <row r="169">
          <cell r="D169" t="str">
            <v>AK</v>
          </cell>
          <cell r="E169" t="str">
            <v>T</v>
          </cell>
          <cell r="F169" t="str">
            <v>Total</v>
          </cell>
          <cell r="V169">
            <v>757331</v>
          </cell>
          <cell r="X169">
            <v>774421</v>
          </cell>
          <cell r="AA169">
            <v>801435</v>
          </cell>
          <cell r="AC169">
            <v>820881</v>
          </cell>
        </row>
        <row r="170">
          <cell r="D170" t="str">
            <v>AK</v>
          </cell>
          <cell r="E170" t="str">
            <v>T</v>
          </cell>
          <cell r="F170" t="str">
            <v>0 - 4</v>
          </cell>
          <cell r="V170">
            <v>65943</v>
          </cell>
          <cell r="X170">
            <v>66669</v>
          </cell>
          <cell r="AA170">
            <v>67698</v>
          </cell>
          <cell r="AC170">
            <v>68805</v>
          </cell>
        </row>
        <row r="171">
          <cell r="D171" t="str">
            <v>AK</v>
          </cell>
          <cell r="E171" t="str">
            <v>T</v>
          </cell>
          <cell r="F171" t="str">
            <v>5 - 9</v>
          </cell>
          <cell r="V171">
            <v>63764</v>
          </cell>
          <cell r="X171">
            <v>65990</v>
          </cell>
          <cell r="AA171">
            <v>68313</v>
          </cell>
          <cell r="AC171">
            <v>69494</v>
          </cell>
        </row>
        <row r="172">
          <cell r="D172" t="str">
            <v>AK</v>
          </cell>
          <cell r="E172" t="str">
            <v>T</v>
          </cell>
          <cell r="F172" t="str">
            <v>10 - 14</v>
          </cell>
          <cell r="V172">
            <v>53392</v>
          </cell>
          <cell r="X172">
            <v>56852</v>
          </cell>
          <cell r="AA172">
            <v>61350</v>
          </cell>
          <cell r="AC172">
            <v>63542</v>
          </cell>
        </row>
        <row r="173">
          <cell r="D173" t="str">
            <v>AK</v>
          </cell>
          <cell r="E173" t="str">
            <v>T</v>
          </cell>
          <cell r="F173" t="str">
            <v>15 - 19</v>
          </cell>
          <cell r="V173">
            <v>46594</v>
          </cell>
          <cell r="X173">
            <v>48668</v>
          </cell>
          <cell r="AA173">
            <v>52936</v>
          </cell>
          <cell r="AC173">
            <v>56416</v>
          </cell>
        </row>
        <row r="174">
          <cell r="D174" t="str">
            <v>AK</v>
          </cell>
          <cell r="E174" t="str">
            <v>T</v>
          </cell>
          <cell r="F174" t="str">
            <v>20 - 24</v>
          </cell>
          <cell r="V174">
            <v>51120</v>
          </cell>
          <cell r="X174">
            <v>50618</v>
          </cell>
          <cell r="AA174">
            <v>53048</v>
          </cell>
          <cell r="AC174">
            <v>55792</v>
          </cell>
        </row>
        <row r="175">
          <cell r="D175" t="str">
            <v>AK</v>
          </cell>
          <cell r="E175" t="str">
            <v>T</v>
          </cell>
          <cell r="F175" t="str">
            <v>25 - 29</v>
          </cell>
          <cell r="V175">
            <v>62284</v>
          </cell>
          <cell r="X175">
            <v>59802</v>
          </cell>
          <cell r="AA175">
            <v>56793</v>
          </cell>
          <cell r="AC175">
            <v>56860</v>
          </cell>
        </row>
        <row r="176">
          <cell r="D176" t="str">
            <v>AK</v>
          </cell>
          <cell r="E176" t="str">
            <v>T</v>
          </cell>
          <cell r="F176" t="str">
            <v>30 - 34</v>
          </cell>
          <cell r="V176">
            <v>65635</v>
          </cell>
          <cell r="X176">
            <v>65942</v>
          </cell>
          <cell r="AA176">
            <v>64370</v>
          </cell>
          <cell r="AC176">
            <v>62209</v>
          </cell>
        </row>
        <row r="177">
          <cell r="D177" t="str">
            <v>AK</v>
          </cell>
          <cell r="E177" t="str">
            <v>T</v>
          </cell>
          <cell r="F177" t="str">
            <v>35 - 39</v>
          </cell>
          <cell r="V177">
            <v>50975</v>
          </cell>
          <cell r="X177">
            <v>58834</v>
          </cell>
          <cell r="AA177">
            <v>65477</v>
          </cell>
          <cell r="AC177">
            <v>66033</v>
          </cell>
        </row>
        <row r="178">
          <cell r="D178" t="str">
            <v>AK</v>
          </cell>
          <cell r="E178" t="str">
            <v>T</v>
          </cell>
          <cell r="F178" t="str">
            <v>40 - 44</v>
          </cell>
          <cell r="V178">
            <v>39660</v>
          </cell>
          <cell r="X178">
            <v>41277</v>
          </cell>
          <cell r="AA178">
            <v>49709</v>
          </cell>
          <cell r="AC178">
            <v>57409</v>
          </cell>
        </row>
        <row r="179">
          <cell r="D179" t="str">
            <v>AK</v>
          </cell>
          <cell r="E179" t="str">
            <v>T</v>
          </cell>
          <cell r="F179" t="str">
            <v>45 - 49</v>
          </cell>
          <cell r="V179">
            <v>40885</v>
          </cell>
          <cell r="X179">
            <v>39067</v>
          </cell>
          <cell r="AA179">
            <v>37969</v>
          </cell>
          <cell r="AC179">
            <v>39538</v>
          </cell>
        </row>
        <row r="180">
          <cell r="D180" t="str">
            <v>AK</v>
          </cell>
          <cell r="E180" t="str">
            <v>T</v>
          </cell>
          <cell r="F180" t="str">
            <v>50 - 54</v>
          </cell>
          <cell r="V180">
            <v>42096</v>
          </cell>
          <cell r="X180">
            <v>39779</v>
          </cell>
          <cell r="AA180">
            <v>38465</v>
          </cell>
          <cell r="AC180">
            <v>36671</v>
          </cell>
        </row>
        <row r="181">
          <cell r="D181" t="str">
            <v>AK</v>
          </cell>
          <cell r="E181" t="str">
            <v>T</v>
          </cell>
          <cell r="F181" t="str">
            <v>55 - 59</v>
          </cell>
          <cell r="V181">
            <v>45553</v>
          </cell>
          <cell r="X181">
            <v>43342</v>
          </cell>
          <cell r="AA181">
            <v>37695</v>
          </cell>
          <cell r="AC181">
            <v>35623</v>
          </cell>
        </row>
        <row r="182">
          <cell r="D182" t="str">
            <v>AK</v>
          </cell>
          <cell r="E182" t="str">
            <v>T</v>
          </cell>
          <cell r="F182" t="str">
            <v>60 - 64</v>
          </cell>
          <cell r="V182">
            <v>41834</v>
          </cell>
          <cell r="X182">
            <v>41193</v>
          </cell>
          <cell r="AA182">
            <v>39291</v>
          </cell>
          <cell r="AC182">
            <v>37354</v>
          </cell>
        </row>
        <row r="183">
          <cell r="D183" t="str">
            <v>AK</v>
          </cell>
          <cell r="E183" t="str">
            <v>T</v>
          </cell>
          <cell r="F183" t="str">
            <v>65 - 69</v>
          </cell>
          <cell r="V183">
            <v>33515</v>
          </cell>
          <cell r="X183">
            <v>35366</v>
          </cell>
          <cell r="AA183">
            <v>36664</v>
          </cell>
          <cell r="AC183">
            <v>36017</v>
          </cell>
        </row>
        <row r="184">
          <cell r="D184" t="str">
            <v>AK</v>
          </cell>
          <cell r="E184" t="str">
            <v>T</v>
          </cell>
          <cell r="F184" t="str">
            <v>70 - 74</v>
          </cell>
          <cell r="V184">
            <v>22797</v>
          </cell>
          <cell r="X184">
            <v>26050</v>
          </cell>
          <cell r="AA184">
            <v>29265</v>
          </cell>
          <cell r="AC184">
            <v>30919</v>
          </cell>
        </row>
        <row r="185">
          <cell r="D185" t="str">
            <v>AK</v>
          </cell>
          <cell r="E185" t="str">
            <v>T</v>
          </cell>
          <cell r="F185" t="str">
            <v>75 - 79</v>
          </cell>
          <cell r="V185">
            <v>14213</v>
          </cell>
          <cell r="X185">
            <v>16039</v>
          </cell>
          <cell r="AA185">
            <v>19442</v>
          </cell>
          <cell r="AC185">
            <v>22234</v>
          </cell>
        </row>
        <row r="186">
          <cell r="D186" t="str">
            <v>AK</v>
          </cell>
          <cell r="E186" t="str">
            <v>T</v>
          </cell>
          <cell r="F186" t="str">
            <v>80 - 84</v>
          </cell>
          <cell r="V186">
            <v>8273</v>
          </cell>
          <cell r="X186">
            <v>9209</v>
          </cell>
          <cell r="AA186">
            <v>11597</v>
          </cell>
          <cell r="AC186">
            <v>13192</v>
          </cell>
        </row>
        <row r="187">
          <cell r="D187" t="str">
            <v>AK</v>
          </cell>
          <cell r="E187" t="str">
            <v>T</v>
          </cell>
          <cell r="F187" t="str">
            <v>85+</v>
          </cell>
          <cell r="V187">
            <v>8798</v>
          </cell>
          <cell r="X187">
            <v>9724</v>
          </cell>
          <cell r="AA187">
            <v>11353</v>
          </cell>
          <cell r="AC187">
            <v>12773</v>
          </cell>
        </row>
        <row r="188">
          <cell r="D188" t="str">
            <v>AK</v>
          </cell>
          <cell r="E188" t="str">
            <v>T</v>
          </cell>
          <cell r="F188" t="str">
            <v>Median Age</v>
          </cell>
          <cell r="V188">
            <v>32.696354011333135</v>
          </cell>
          <cell r="X188">
            <v>32.946259020129133</v>
          </cell>
          <cell r="AA188">
            <v>33.196118909991739</v>
          </cell>
          <cell r="AC188">
            <v>33.255638214565387</v>
          </cell>
        </row>
        <row r="189">
          <cell r="D189" t="str">
            <v>AK</v>
          </cell>
          <cell r="E189" t="str">
            <v>T</v>
          </cell>
          <cell r="F189" t="str">
            <v>5-17</v>
          </cell>
          <cell r="V189">
            <v>145340</v>
          </cell>
          <cell r="X189">
            <v>151957</v>
          </cell>
          <cell r="AA189">
            <v>161987</v>
          </cell>
          <cell r="AC189">
            <v>167373</v>
          </cell>
        </row>
        <row r="190">
          <cell r="D190" t="str">
            <v>AK</v>
          </cell>
          <cell r="E190" t="str">
            <v>T</v>
          </cell>
          <cell r="F190" t="str">
            <v>18-24</v>
          </cell>
          <cell r="V190">
            <v>69530</v>
          </cell>
          <cell r="X190">
            <v>70171</v>
          </cell>
          <cell r="AA190">
            <v>73660</v>
          </cell>
          <cell r="AC190">
            <v>77871</v>
          </cell>
        </row>
        <row r="191">
          <cell r="D191" t="str">
            <v>AK</v>
          </cell>
          <cell r="E191" t="str">
            <v>T</v>
          </cell>
          <cell r="F191" t="str">
            <v>16 and over</v>
          </cell>
          <cell r="V191">
            <v>565008</v>
          </cell>
          <cell r="X191">
            <v>574912</v>
          </cell>
          <cell r="AA191">
            <v>593039</v>
          </cell>
          <cell r="AC191">
            <v>607371</v>
          </cell>
        </row>
        <row r="192">
          <cell r="D192" t="str">
            <v>AK</v>
          </cell>
          <cell r="E192" t="str">
            <v>T</v>
          </cell>
          <cell r="F192" t="str">
            <v>18 and over</v>
          </cell>
          <cell r="V192">
            <v>546048</v>
          </cell>
          <cell r="X192">
            <v>555795</v>
          </cell>
          <cell r="AA192">
            <v>571750</v>
          </cell>
          <cell r="AC192">
            <v>584703</v>
          </cell>
        </row>
        <row r="193">
          <cell r="D193" t="str">
            <v>AK</v>
          </cell>
          <cell r="E193" t="str">
            <v>T</v>
          </cell>
          <cell r="F193" t="str">
            <v>21 and over</v>
          </cell>
          <cell r="V193">
            <v>518249</v>
          </cell>
          <cell r="X193">
            <v>526635</v>
          </cell>
          <cell r="AA193">
            <v>541073</v>
          </cell>
          <cell r="AC193">
            <v>551693</v>
          </cell>
        </row>
        <row r="194">
          <cell r="D194" t="str">
            <v>AK</v>
          </cell>
          <cell r="E194" t="str">
            <v>T</v>
          </cell>
          <cell r="F194" t="str">
            <v>62 and over</v>
          </cell>
          <cell r="V194">
            <v>111952</v>
          </cell>
          <cell r="X194">
            <v>120671</v>
          </cell>
          <cell r="AA194">
            <v>131715</v>
          </cell>
          <cell r="AC194">
            <v>137553</v>
          </cell>
        </row>
        <row r="195">
          <cell r="D195" t="str">
            <v>AK</v>
          </cell>
          <cell r="E195" t="str">
            <v>T</v>
          </cell>
          <cell r="F195" t="str">
            <v>65 and over</v>
          </cell>
          <cell r="V195">
            <v>87596</v>
          </cell>
          <cell r="X195">
            <v>96388</v>
          </cell>
          <cell r="AA195">
            <v>108321</v>
          </cell>
          <cell r="AC195">
            <v>115135</v>
          </cell>
        </row>
        <row r="196">
          <cell r="D196" t="str">
            <v>AK</v>
          </cell>
          <cell r="E196" t="str">
            <v>M</v>
          </cell>
          <cell r="F196" t="str">
            <v>Total</v>
          </cell>
          <cell r="V196">
            <v>382151</v>
          </cell>
          <cell r="X196">
            <v>389694</v>
          </cell>
          <cell r="AA196">
            <v>401688</v>
          </cell>
          <cell r="AC196">
            <v>410392</v>
          </cell>
        </row>
        <row r="197">
          <cell r="D197" t="str">
            <v>AK</v>
          </cell>
          <cell r="E197" t="str">
            <v>M</v>
          </cell>
          <cell r="F197" t="str">
            <v>0 - 4</v>
          </cell>
          <cell r="V197">
            <v>33894</v>
          </cell>
          <cell r="X197">
            <v>34222</v>
          </cell>
          <cell r="AA197">
            <v>34655</v>
          </cell>
          <cell r="AC197">
            <v>35135</v>
          </cell>
        </row>
        <row r="198">
          <cell r="D198" t="str">
            <v>AK</v>
          </cell>
          <cell r="E198" t="str">
            <v>M</v>
          </cell>
          <cell r="F198" t="str">
            <v>5 - 9</v>
          </cell>
          <cell r="V198">
            <v>32729</v>
          </cell>
          <cell r="X198">
            <v>33801</v>
          </cell>
          <cell r="AA198">
            <v>34885</v>
          </cell>
          <cell r="AC198">
            <v>35401</v>
          </cell>
        </row>
        <row r="199">
          <cell r="D199" t="str">
            <v>AK</v>
          </cell>
          <cell r="E199" t="str">
            <v>M</v>
          </cell>
          <cell r="F199" t="str">
            <v>10 - 14</v>
          </cell>
          <cell r="V199">
            <v>27923</v>
          </cell>
          <cell r="X199">
            <v>29746</v>
          </cell>
          <cell r="AA199">
            <v>32068</v>
          </cell>
          <cell r="AC199">
            <v>33161</v>
          </cell>
        </row>
        <row r="200">
          <cell r="D200" t="str">
            <v>AK</v>
          </cell>
          <cell r="E200" t="str">
            <v>M</v>
          </cell>
          <cell r="F200" t="str">
            <v>15 - 19</v>
          </cell>
          <cell r="V200">
            <v>25055</v>
          </cell>
          <cell r="X200">
            <v>26187</v>
          </cell>
          <cell r="AA200">
            <v>28508</v>
          </cell>
          <cell r="AC200">
            <v>30428</v>
          </cell>
        </row>
        <row r="201">
          <cell r="D201" t="str">
            <v>AK</v>
          </cell>
          <cell r="E201" t="str">
            <v>M</v>
          </cell>
          <cell r="F201" t="str">
            <v>20 - 24</v>
          </cell>
          <cell r="V201">
            <v>26807</v>
          </cell>
          <cell r="X201">
            <v>26642</v>
          </cell>
          <cell r="AA201">
            <v>28131</v>
          </cell>
          <cell r="AC201">
            <v>29607</v>
          </cell>
        </row>
        <row r="202">
          <cell r="D202" t="str">
            <v>AK</v>
          </cell>
          <cell r="E202" t="str">
            <v>M</v>
          </cell>
          <cell r="F202" t="str">
            <v>25 - 29</v>
          </cell>
          <cell r="V202">
            <v>31928</v>
          </cell>
          <cell r="X202">
            <v>30715</v>
          </cell>
          <cell r="AA202">
            <v>29065</v>
          </cell>
          <cell r="AC202">
            <v>29190</v>
          </cell>
        </row>
        <row r="203">
          <cell r="D203" t="str">
            <v>AK</v>
          </cell>
          <cell r="E203" t="str">
            <v>M</v>
          </cell>
          <cell r="F203" t="str">
            <v>30 - 34</v>
          </cell>
          <cell r="V203">
            <v>33316</v>
          </cell>
          <cell r="X203">
            <v>33564</v>
          </cell>
          <cell r="AA203">
            <v>33101</v>
          </cell>
          <cell r="AC203">
            <v>32082</v>
          </cell>
        </row>
        <row r="204">
          <cell r="D204" t="str">
            <v>AK</v>
          </cell>
          <cell r="E204" t="str">
            <v>M</v>
          </cell>
          <cell r="F204" t="str">
            <v>35 - 39</v>
          </cell>
          <cell r="V204">
            <v>25845</v>
          </cell>
          <cell r="X204">
            <v>29592</v>
          </cell>
          <cell r="AA204">
            <v>32680</v>
          </cell>
          <cell r="AC204">
            <v>33026</v>
          </cell>
        </row>
        <row r="205">
          <cell r="D205" t="str">
            <v>AK</v>
          </cell>
          <cell r="E205" t="str">
            <v>M</v>
          </cell>
          <cell r="F205" t="str">
            <v>40 - 44</v>
          </cell>
          <cell r="V205">
            <v>19867</v>
          </cell>
          <cell r="X205">
            <v>20693</v>
          </cell>
          <cell r="AA205">
            <v>24770</v>
          </cell>
          <cell r="AC205">
            <v>28406</v>
          </cell>
        </row>
        <row r="206">
          <cell r="D206" t="str">
            <v>AK</v>
          </cell>
          <cell r="E206" t="str">
            <v>M</v>
          </cell>
          <cell r="F206" t="str">
            <v>45 - 49</v>
          </cell>
          <cell r="V206">
            <v>20238</v>
          </cell>
          <cell r="X206">
            <v>19300</v>
          </cell>
          <cell r="AA206">
            <v>18890</v>
          </cell>
          <cell r="AC206">
            <v>19698</v>
          </cell>
        </row>
        <row r="207">
          <cell r="D207" t="str">
            <v>AK</v>
          </cell>
          <cell r="E207" t="str">
            <v>M</v>
          </cell>
          <cell r="F207" t="str">
            <v>50 - 54</v>
          </cell>
          <cell r="V207">
            <v>20909</v>
          </cell>
          <cell r="X207">
            <v>19636</v>
          </cell>
          <cell r="AA207">
            <v>18927</v>
          </cell>
          <cell r="AC207">
            <v>17995</v>
          </cell>
        </row>
        <row r="208">
          <cell r="D208" t="str">
            <v>AK</v>
          </cell>
          <cell r="E208" t="str">
            <v>M</v>
          </cell>
          <cell r="F208" t="str">
            <v>55 - 59</v>
          </cell>
          <cell r="V208">
            <v>22449</v>
          </cell>
          <cell r="X208">
            <v>21258</v>
          </cell>
          <cell r="AA208">
            <v>18339</v>
          </cell>
          <cell r="AC208">
            <v>17235</v>
          </cell>
        </row>
        <row r="209">
          <cell r="D209" t="str">
            <v>AK</v>
          </cell>
          <cell r="E209" t="str">
            <v>M</v>
          </cell>
          <cell r="F209" t="str">
            <v>60 - 64</v>
          </cell>
          <cell r="V209">
            <v>20427</v>
          </cell>
          <cell r="X209">
            <v>19960</v>
          </cell>
          <cell r="AA209">
            <v>18781</v>
          </cell>
          <cell r="AC209">
            <v>17760</v>
          </cell>
        </row>
        <row r="210">
          <cell r="D210" t="str">
            <v>AK</v>
          </cell>
          <cell r="E210" t="str">
            <v>M</v>
          </cell>
          <cell r="F210" t="str">
            <v>65 - 69</v>
          </cell>
          <cell r="V210">
            <v>16619</v>
          </cell>
          <cell r="X210">
            <v>17169</v>
          </cell>
          <cell r="AA210">
            <v>17431</v>
          </cell>
          <cell r="AC210">
            <v>16998</v>
          </cell>
        </row>
        <row r="211">
          <cell r="D211" t="str">
            <v>AK</v>
          </cell>
          <cell r="E211" t="str">
            <v>M</v>
          </cell>
          <cell r="F211" t="str">
            <v>70 - 74</v>
          </cell>
          <cell r="V211">
            <v>10984</v>
          </cell>
          <cell r="X211">
            <v>12622</v>
          </cell>
          <cell r="AA211">
            <v>13879</v>
          </cell>
          <cell r="AC211">
            <v>14357</v>
          </cell>
        </row>
        <row r="212">
          <cell r="D212" t="str">
            <v>AK</v>
          </cell>
          <cell r="E212" t="str">
            <v>M</v>
          </cell>
          <cell r="F212" t="str">
            <v>75 - 79</v>
          </cell>
          <cell r="V212">
            <v>6596</v>
          </cell>
          <cell r="X212">
            <v>7263</v>
          </cell>
          <cell r="AA212">
            <v>8698</v>
          </cell>
          <cell r="AC212">
            <v>9991</v>
          </cell>
        </row>
        <row r="213">
          <cell r="D213" t="str">
            <v>AK</v>
          </cell>
          <cell r="E213" t="str">
            <v>M</v>
          </cell>
          <cell r="F213" t="str">
            <v>80 - 84</v>
          </cell>
          <cell r="V213">
            <v>3547</v>
          </cell>
          <cell r="X213">
            <v>3986</v>
          </cell>
          <cell r="AA213">
            <v>4962</v>
          </cell>
          <cell r="AC213">
            <v>5483</v>
          </cell>
        </row>
        <row r="214">
          <cell r="D214" t="str">
            <v>AK</v>
          </cell>
          <cell r="E214" t="str">
            <v>M</v>
          </cell>
          <cell r="F214" t="str">
            <v>85+</v>
          </cell>
          <cell r="V214">
            <v>3018</v>
          </cell>
          <cell r="X214">
            <v>3338</v>
          </cell>
          <cell r="AA214">
            <v>3918</v>
          </cell>
          <cell r="AC214">
            <v>4439</v>
          </cell>
        </row>
        <row r="215">
          <cell r="D215" t="str">
            <v>AK</v>
          </cell>
          <cell r="E215" t="str">
            <v>M</v>
          </cell>
          <cell r="F215" t="str">
            <v>Median Age</v>
          </cell>
          <cell r="V215">
            <v>31.923382860573316</v>
          </cell>
          <cell r="X215">
            <v>32.031629440863441</v>
          </cell>
          <cell r="AA215">
            <v>32.101503199880938</v>
          </cell>
          <cell r="AC215">
            <v>32.00280199252802</v>
          </cell>
        </row>
        <row r="216">
          <cell r="D216" t="str">
            <v>AK</v>
          </cell>
          <cell r="E216" t="str">
            <v>M</v>
          </cell>
          <cell r="F216" t="str">
            <v>5-17</v>
          </cell>
          <cell r="V216">
            <v>75768</v>
          </cell>
          <cell r="X216">
            <v>79148</v>
          </cell>
          <cell r="AA216">
            <v>84310</v>
          </cell>
          <cell r="AC216">
            <v>87026</v>
          </cell>
        </row>
        <row r="217">
          <cell r="D217" t="str">
            <v>AK</v>
          </cell>
          <cell r="E217" t="str">
            <v>M</v>
          </cell>
          <cell r="F217" t="str">
            <v>18-24</v>
          </cell>
          <cell r="V217">
            <v>36746</v>
          </cell>
          <cell r="X217">
            <v>37228</v>
          </cell>
          <cell r="AA217">
            <v>39282</v>
          </cell>
          <cell r="AC217">
            <v>41571</v>
          </cell>
        </row>
        <row r="218">
          <cell r="D218" t="str">
            <v>AK</v>
          </cell>
          <cell r="E218" t="str">
            <v>M</v>
          </cell>
          <cell r="F218" t="str">
            <v>16 and over</v>
          </cell>
          <cell r="V218">
            <v>282690</v>
          </cell>
          <cell r="X218">
            <v>286598</v>
          </cell>
          <cell r="AA218">
            <v>294183</v>
          </cell>
          <cell r="AC218">
            <v>300459</v>
          </cell>
        </row>
        <row r="219">
          <cell r="D219" t="str">
            <v>AK</v>
          </cell>
          <cell r="E219" t="str">
            <v>M</v>
          </cell>
          <cell r="F219" t="str">
            <v>18 and over</v>
          </cell>
          <cell r="V219">
            <v>272489</v>
          </cell>
          <cell r="X219">
            <v>276324</v>
          </cell>
          <cell r="AA219">
            <v>282723</v>
          </cell>
          <cell r="AC219">
            <v>288231</v>
          </cell>
        </row>
        <row r="220">
          <cell r="D220" t="str">
            <v>AK</v>
          </cell>
          <cell r="E220" t="str">
            <v>M</v>
          </cell>
          <cell r="F220" t="str">
            <v>21 and over</v>
          </cell>
          <cell r="V220">
            <v>257586</v>
          </cell>
          <cell r="X220">
            <v>260537</v>
          </cell>
          <cell r="AA220">
            <v>266151</v>
          </cell>
          <cell r="AC220">
            <v>270380</v>
          </cell>
        </row>
        <row r="221">
          <cell r="D221" t="str">
            <v>AK</v>
          </cell>
          <cell r="E221" t="str">
            <v>M</v>
          </cell>
          <cell r="F221" t="str">
            <v>62 and over</v>
          </cell>
          <cell r="V221">
            <v>52670</v>
          </cell>
          <cell r="X221">
            <v>56089</v>
          </cell>
          <cell r="AA221">
            <v>60091</v>
          </cell>
          <cell r="AC221">
            <v>61827</v>
          </cell>
        </row>
        <row r="222">
          <cell r="D222" t="str">
            <v>AK</v>
          </cell>
          <cell r="E222" t="str">
            <v>M</v>
          </cell>
          <cell r="F222" t="str">
            <v>65 and over</v>
          </cell>
          <cell r="V222">
            <v>40764</v>
          </cell>
          <cell r="X222">
            <v>44378</v>
          </cell>
          <cell r="AA222">
            <v>48888</v>
          </cell>
          <cell r="AC222">
            <v>51268</v>
          </cell>
        </row>
        <row r="223">
          <cell r="D223" t="str">
            <v>AK</v>
          </cell>
          <cell r="E223" t="str">
            <v>F</v>
          </cell>
          <cell r="F223" t="str">
            <v>Total</v>
          </cell>
          <cell r="V223">
            <v>375180</v>
          </cell>
          <cell r="X223">
            <v>384727</v>
          </cell>
          <cell r="AA223">
            <v>399747</v>
          </cell>
          <cell r="AC223">
            <v>410489</v>
          </cell>
        </row>
        <row r="224">
          <cell r="D224" t="str">
            <v>AK</v>
          </cell>
          <cell r="E224" t="str">
            <v>F</v>
          </cell>
          <cell r="F224" t="str">
            <v>0 - 4</v>
          </cell>
          <cell r="V224">
            <v>32049</v>
          </cell>
          <cell r="X224">
            <v>32447</v>
          </cell>
          <cell r="AA224">
            <v>33043</v>
          </cell>
          <cell r="AC224">
            <v>33670</v>
          </cell>
        </row>
        <row r="225">
          <cell r="D225" t="str">
            <v>AK</v>
          </cell>
          <cell r="E225" t="str">
            <v>F</v>
          </cell>
          <cell r="F225" t="str">
            <v>5 - 9</v>
          </cell>
          <cell r="V225">
            <v>31035</v>
          </cell>
          <cell r="X225">
            <v>32189</v>
          </cell>
          <cell r="AA225">
            <v>33428</v>
          </cell>
          <cell r="AC225">
            <v>34093</v>
          </cell>
        </row>
        <row r="226">
          <cell r="D226" t="str">
            <v>AK</v>
          </cell>
          <cell r="E226" t="str">
            <v>F</v>
          </cell>
          <cell r="F226" t="str">
            <v>10 - 14</v>
          </cell>
          <cell r="V226">
            <v>25469</v>
          </cell>
          <cell r="X226">
            <v>27106</v>
          </cell>
          <cell r="AA226">
            <v>29282</v>
          </cell>
          <cell r="AC226">
            <v>30381</v>
          </cell>
        </row>
        <row r="227">
          <cell r="D227" t="str">
            <v>AK</v>
          </cell>
          <cell r="E227" t="str">
            <v>F</v>
          </cell>
          <cell r="F227" t="str">
            <v>15 - 19</v>
          </cell>
          <cell r="V227">
            <v>21539</v>
          </cell>
          <cell r="X227">
            <v>22481</v>
          </cell>
          <cell r="AA227">
            <v>24428</v>
          </cell>
          <cell r="AC227">
            <v>25988</v>
          </cell>
        </row>
        <row r="228">
          <cell r="D228" t="str">
            <v>AK</v>
          </cell>
          <cell r="E228" t="str">
            <v>F</v>
          </cell>
          <cell r="F228" t="str">
            <v>20 - 24</v>
          </cell>
          <cell r="V228">
            <v>24313</v>
          </cell>
          <cell r="X228">
            <v>23976</v>
          </cell>
          <cell r="AA228">
            <v>24917</v>
          </cell>
          <cell r="AC228">
            <v>26185</v>
          </cell>
        </row>
        <row r="229">
          <cell r="D229" t="str">
            <v>AK</v>
          </cell>
          <cell r="E229" t="str">
            <v>F</v>
          </cell>
          <cell r="F229" t="str">
            <v>25 - 29</v>
          </cell>
          <cell r="V229">
            <v>30356</v>
          </cell>
          <cell r="X229">
            <v>29087</v>
          </cell>
          <cell r="AA229">
            <v>27728</v>
          </cell>
          <cell r="AC229">
            <v>27670</v>
          </cell>
        </row>
        <row r="230">
          <cell r="D230" t="str">
            <v>AK</v>
          </cell>
          <cell r="E230" t="str">
            <v>F</v>
          </cell>
          <cell r="F230" t="str">
            <v>30 - 34</v>
          </cell>
          <cell r="V230">
            <v>32319</v>
          </cell>
          <cell r="X230">
            <v>32378</v>
          </cell>
          <cell r="AA230">
            <v>31269</v>
          </cell>
          <cell r="AC230">
            <v>30127</v>
          </cell>
        </row>
        <row r="231">
          <cell r="D231" t="str">
            <v>AK</v>
          </cell>
          <cell r="E231" t="str">
            <v>F</v>
          </cell>
          <cell r="F231" t="str">
            <v>35 - 39</v>
          </cell>
          <cell r="V231">
            <v>25130</v>
          </cell>
          <cell r="X231">
            <v>29242</v>
          </cell>
          <cell r="AA231">
            <v>32797</v>
          </cell>
          <cell r="AC231">
            <v>33007</v>
          </cell>
        </row>
        <row r="232">
          <cell r="D232" t="str">
            <v>AK</v>
          </cell>
          <cell r="E232" t="str">
            <v>F</v>
          </cell>
          <cell r="F232" t="str">
            <v>40 - 44</v>
          </cell>
          <cell r="V232">
            <v>19793</v>
          </cell>
          <cell r="X232">
            <v>20584</v>
          </cell>
          <cell r="AA232">
            <v>24939</v>
          </cell>
          <cell r="AC232">
            <v>29003</v>
          </cell>
        </row>
        <row r="233">
          <cell r="D233" t="str">
            <v>AK</v>
          </cell>
          <cell r="E233" t="str">
            <v>F</v>
          </cell>
          <cell r="F233" t="str">
            <v>45 - 49</v>
          </cell>
          <cell r="V233">
            <v>20647</v>
          </cell>
          <cell r="X233">
            <v>19767</v>
          </cell>
          <cell r="AA233">
            <v>19079</v>
          </cell>
          <cell r="AC233">
            <v>19840</v>
          </cell>
        </row>
        <row r="234">
          <cell r="D234" t="str">
            <v>AK</v>
          </cell>
          <cell r="E234" t="str">
            <v>F</v>
          </cell>
          <cell r="F234" t="str">
            <v>50 - 54</v>
          </cell>
          <cell r="V234">
            <v>21187</v>
          </cell>
          <cell r="X234">
            <v>20143</v>
          </cell>
          <cell r="AA234">
            <v>19538</v>
          </cell>
          <cell r="AC234">
            <v>18676</v>
          </cell>
        </row>
        <row r="235">
          <cell r="D235" t="str">
            <v>AK</v>
          </cell>
          <cell r="E235" t="str">
            <v>F</v>
          </cell>
          <cell r="F235" t="str">
            <v>55 - 59</v>
          </cell>
          <cell r="V235">
            <v>23104</v>
          </cell>
          <cell r="X235">
            <v>22084</v>
          </cell>
          <cell r="AA235">
            <v>19356</v>
          </cell>
          <cell r="AC235">
            <v>18388</v>
          </cell>
        </row>
        <row r="236">
          <cell r="D236" t="str">
            <v>AK</v>
          </cell>
          <cell r="E236" t="str">
            <v>F</v>
          </cell>
          <cell r="F236" t="str">
            <v>60 - 64</v>
          </cell>
          <cell r="V236">
            <v>21407</v>
          </cell>
          <cell r="X236">
            <v>21233</v>
          </cell>
          <cell r="AA236">
            <v>20510</v>
          </cell>
          <cell r="AC236">
            <v>19594</v>
          </cell>
        </row>
        <row r="237">
          <cell r="D237" t="str">
            <v>AK</v>
          </cell>
          <cell r="E237" t="str">
            <v>F</v>
          </cell>
          <cell r="F237" t="str">
            <v>65 - 69</v>
          </cell>
          <cell r="V237">
            <v>16896</v>
          </cell>
          <cell r="X237">
            <v>18197</v>
          </cell>
          <cell r="AA237">
            <v>19233</v>
          </cell>
          <cell r="AC237">
            <v>19019</v>
          </cell>
        </row>
        <row r="238">
          <cell r="D238" t="str">
            <v>AK</v>
          </cell>
          <cell r="E238" t="str">
            <v>F</v>
          </cell>
          <cell r="F238" t="str">
            <v>70 - 74</v>
          </cell>
          <cell r="V238">
            <v>11813</v>
          </cell>
          <cell r="X238">
            <v>13428</v>
          </cell>
          <cell r="AA238">
            <v>15386</v>
          </cell>
          <cell r="AC238">
            <v>16562</v>
          </cell>
        </row>
        <row r="239">
          <cell r="D239" t="str">
            <v>AK</v>
          </cell>
          <cell r="E239" t="str">
            <v>F</v>
          </cell>
          <cell r="F239" t="str">
            <v>75 - 79</v>
          </cell>
          <cell r="V239">
            <v>7617</v>
          </cell>
          <cell r="X239">
            <v>8776</v>
          </cell>
          <cell r="AA239">
            <v>10744</v>
          </cell>
          <cell r="AC239">
            <v>12243</v>
          </cell>
        </row>
        <row r="240">
          <cell r="D240" t="str">
            <v>AK</v>
          </cell>
          <cell r="E240" t="str">
            <v>F</v>
          </cell>
          <cell r="F240" t="str">
            <v>80 - 84</v>
          </cell>
          <cell r="V240">
            <v>4726</v>
          </cell>
          <cell r="X240">
            <v>5223</v>
          </cell>
          <cell r="AA240">
            <v>6635</v>
          </cell>
          <cell r="AC240">
            <v>7709</v>
          </cell>
        </row>
        <row r="241">
          <cell r="D241" t="str">
            <v>AK</v>
          </cell>
          <cell r="E241" t="str">
            <v>F</v>
          </cell>
          <cell r="F241" t="str">
            <v>85+</v>
          </cell>
          <cell r="V241">
            <v>5780</v>
          </cell>
          <cell r="X241">
            <v>6386</v>
          </cell>
          <cell r="AA241">
            <v>7435</v>
          </cell>
          <cell r="AC241">
            <v>8334</v>
          </cell>
        </row>
        <row r="242">
          <cell r="D242" t="str">
            <v>AK</v>
          </cell>
          <cell r="E242" t="str">
            <v>F</v>
          </cell>
          <cell r="F242" t="str">
            <v>Median Age</v>
          </cell>
          <cell r="V242">
            <v>33.503900871959615</v>
          </cell>
          <cell r="X242">
            <v>33.886773547094187</v>
          </cell>
          <cell r="AA242">
            <v>34.338530241303665</v>
          </cell>
          <cell r="AC242">
            <v>34.552340093603746</v>
          </cell>
        </row>
        <row r="243">
          <cell r="D243" t="str">
            <v>AK</v>
          </cell>
          <cell r="E243" t="str">
            <v>F</v>
          </cell>
          <cell r="F243" t="str">
            <v>5-17</v>
          </cell>
          <cell r="V243">
            <v>69572</v>
          </cell>
          <cell r="X243">
            <v>72809</v>
          </cell>
          <cell r="AA243">
            <v>77677</v>
          </cell>
          <cell r="AC243">
            <v>80347</v>
          </cell>
        </row>
        <row r="244">
          <cell r="D244" t="str">
            <v>AK</v>
          </cell>
          <cell r="E244" t="str">
            <v>F</v>
          </cell>
          <cell r="F244" t="str">
            <v>18-24</v>
          </cell>
          <cell r="V244">
            <v>32784</v>
          </cell>
          <cell r="X244">
            <v>32943</v>
          </cell>
          <cell r="AA244">
            <v>34378</v>
          </cell>
          <cell r="AC244">
            <v>36300</v>
          </cell>
        </row>
        <row r="245">
          <cell r="D245" t="str">
            <v>AK</v>
          </cell>
          <cell r="E245" t="str">
            <v>F</v>
          </cell>
          <cell r="F245" t="str">
            <v>16 and over</v>
          </cell>
          <cell r="V245">
            <v>282318</v>
          </cell>
          <cell r="X245">
            <v>288314</v>
          </cell>
          <cell r="AA245">
            <v>298856</v>
          </cell>
          <cell r="AC245">
            <v>306912</v>
          </cell>
        </row>
        <row r="246">
          <cell r="D246" t="str">
            <v>AK</v>
          </cell>
          <cell r="E246" t="str">
            <v>F</v>
          </cell>
          <cell r="F246" t="str">
            <v>18 and over</v>
          </cell>
          <cell r="V246">
            <v>273559</v>
          </cell>
          <cell r="X246">
            <v>279471</v>
          </cell>
          <cell r="AA246">
            <v>289027</v>
          </cell>
          <cell r="AC246">
            <v>296472</v>
          </cell>
        </row>
        <row r="247">
          <cell r="D247" t="str">
            <v>AK</v>
          </cell>
          <cell r="E247" t="str">
            <v>F</v>
          </cell>
          <cell r="F247" t="str">
            <v>21 and over</v>
          </cell>
          <cell r="V247">
            <v>260663</v>
          </cell>
          <cell r="X247">
            <v>266098</v>
          </cell>
          <cell r="AA247">
            <v>274922</v>
          </cell>
          <cell r="AC247">
            <v>281313</v>
          </cell>
        </row>
        <row r="248">
          <cell r="D248" t="str">
            <v>AK</v>
          </cell>
          <cell r="E248" t="str">
            <v>F</v>
          </cell>
          <cell r="F248" t="str">
            <v>62 and over</v>
          </cell>
          <cell r="V248">
            <v>59282</v>
          </cell>
          <cell r="X248">
            <v>64582</v>
          </cell>
          <cell r="AA248">
            <v>71624</v>
          </cell>
          <cell r="AC248">
            <v>75726</v>
          </cell>
        </row>
        <row r="249">
          <cell r="D249" t="str">
            <v>AK</v>
          </cell>
          <cell r="E249" t="str">
            <v>F</v>
          </cell>
          <cell r="F249" t="str">
            <v>65 and over</v>
          </cell>
          <cell r="V249">
            <v>46832</v>
          </cell>
          <cell r="X249">
            <v>52010</v>
          </cell>
          <cell r="AA249">
            <v>59433</v>
          </cell>
          <cell r="AC249">
            <v>63867</v>
          </cell>
        </row>
        <row r="250">
          <cell r="D250" t="str">
            <v>AZ</v>
          </cell>
          <cell r="E250" t="str">
            <v>T</v>
          </cell>
          <cell r="F250" t="str">
            <v>Total</v>
          </cell>
          <cell r="V250">
            <v>8059487</v>
          </cell>
          <cell r="X250">
            <v>8456448</v>
          </cell>
          <cell r="AA250">
            <v>9086570</v>
          </cell>
          <cell r="AC250">
            <v>9531537</v>
          </cell>
        </row>
        <row r="251">
          <cell r="D251" t="str">
            <v>AZ</v>
          </cell>
          <cell r="E251" t="str">
            <v>T</v>
          </cell>
          <cell r="F251" t="str">
            <v>0 - 4</v>
          </cell>
          <cell r="V251">
            <v>607851</v>
          </cell>
          <cell r="X251">
            <v>630601</v>
          </cell>
          <cell r="AA251">
            <v>666626</v>
          </cell>
          <cell r="AC251">
            <v>692323</v>
          </cell>
        </row>
        <row r="252">
          <cell r="D252" t="str">
            <v>AZ</v>
          </cell>
          <cell r="E252" t="str">
            <v>T</v>
          </cell>
          <cell r="F252" t="str">
            <v>5 - 9</v>
          </cell>
          <cell r="V252">
            <v>574605</v>
          </cell>
          <cell r="X252">
            <v>599004</v>
          </cell>
          <cell r="AA252">
            <v>634929</v>
          </cell>
          <cell r="AC252">
            <v>659342</v>
          </cell>
        </row>
        <row r="253">
          <cell r="D253" t="str">
            <v>AZ</v>
          </cell>
          <cell r="E253" t="str">
            <v>T</v>
          </cell>
          <cell r="F253" t="str">
            <v>10 - 14</v>
          </cell>
          <cell r="V253">
            <v>540420</v>
          </cell>
          <cell r="X253">
            <v>566739</v>
          </cell>
          <cell r="AA253">
            <v>606652</v>
          </cell>
          <cell r="AC253">
            <v>633304</v>
          </cell>
        </row>
        <row r="254">
          <cell r="D254" t="str">
            <v>AZ</v>
          </cell>
          <cell r="E254" t="str">
            <v>T</v>
          </cell>
          <cell r="F254" t="str">
            <v>15 - 19</v>
          </cell>
          <cell r="V254">
            <v>515666</v>
          </cell>
          <cell r="X254">
            <v>551551</v>
          </cell>
          <cell r="AA254">
            <v>597370</v>
          </cell>
          <cell r="AC254">
            <v>628362</v>
          </cell>
        </row>
        <row r="255">
          <cell r="D255" t="str">
            <v>AZ</v>
          </cell>
          <cell r="E255" t="str">
            <v>T</v>
          </cell>
          <cell r="F255" t="str">
            <v>20 - 24</v>
          </cell>
          <cell r="V255">
            <v>506018</v>
          </cell>
          <cell r="X255">
            <v>518310</v>
          </cell>
          <cell r="AA255">
            <v>566851</v>
          </cell>
          <cell r="AC255">
            <v>607658</v>
          </cell>
        </row>
        <row r="256">
          <cell r="D256" t="str">
            <v>AZ</v>
          </cell>
          <cell r="E256" t="str">
            <v>T</v>
          </cell>
          <cell r="F256" t="str">
            <v>25 - 29</v>
          </cell>
          <cell r="V256">
            <v>524430</v>
          </cell>
          <cell r="X256">
            <v>532057</v>
          </cell>
          <cell r="AA256">
            <v>539785</v>
          </cell>
          <cell r="AC256">
            <v>554841</v>
          </cell>
        </row>
        <row r="257">
          <cell r="D257" t="str">
            <v>AZ</v>
          </cell>
          <cell r="E257" t="str">
            <v>T</v>
          </cell>
          <cell r="F257" t="str">
            <v>30 - 34</v>
          </cell>
          <cell r="V257">
            <v>491354</v>
          </cell>
          <cell r="X257">
            <v>520411</v>
          </cell>
          <cell r="AA257">
            <v>554857</v>
          </cell>
          <cell r="AC257">
            <v>565005</v>
          </cell>
        </row>
        <row r="258">
          <cell r="D258" t="str">
            <v>AZ</v>
          </cell>
          <cell r="E258" t="str">
            <v>T</v>
          </cell>
          <cell r="F258" t="str">
            <v>35 - 39</v>
          </cell>
          <cell r="V258">
            <v>468646</v>
          </cell>
          <cell r="X258">
            <v>484609</v>
          </cell>
          <cell r="AA258">
            <v>519006</v>
          </cell>
          <cell r="AC258">
            <v>551066</v>
          </cell>
        </row>
        <row r="259">
          <cell r="D259" t="str">
            <v>AZ</v>
          </cell>
          <cell r="E259" t="str">
            <v>T</v>
          </cell>
          <cell r="F259" t="str">
            <v>40 - 44</v>
          </cell>
          <cell r="V259">
            <v>447381</v>
          </cell>
          <cell r="X259">
            <v>462724</v>
          </cell>
          <cell r="AA259">
            <v>494477</v>
          </cell>
          <cell r="AC259">
            <v>512969</v>
          </cell>
        </row>
        <row r="260">
          <cell r="D260" t="str">
            <v>AZ</v>
          </cell>
          <cell r="E260" t="str">
            <v>T</v>
          </cell>
          <cell r="F260" t="str">
            <v>45 - 49</v>
          </cell>
          <cell r="V260">
            <v>470652</v>
          </cell>
          <cell r="X260">
            <v>472670</v>
          </cell>
          <cell r="AA260">
            <v>478381</v>
          </cell>
          <cell r="AC260">
            <v>495838</v>
          </cell>
        </row>
        <row r="261">
          <cell r="D261" t="str">
            <v>AZ</v>
          </cell>
          <cell r="E261" t="str">
            <v>T</v>
          </cell>
          <cell r="F261" t="str">
            <v>50 - 54</v>
          </cell>
          <cell r="V261">
            <v>474829</v>
          </cell>
          <cell r="X261">
            <v>484347</v>
          </cell>
          <cell r="AA261">
            <v>514436</v>
          </cell>
          <cell r="AC261">
            <v>517513</v>
          </cell>
        </row>
        <row r="262">
          <cell r="D262" t="str">
            <v>AZ</v>
          </cell>
          <cell r="E262" t="str">
            <v>T</v>
          </cell>
          <cell r="F262" t="str">
            <v>55 - 59</v>
          </cell>
          <cell r="V262">
            <v>530421</v>
          </cell>
          <cell r="X262">
            <v>540803</v>
          </cell>
          <cell r="AA262">
            <v>535649</v>
          </cell>
          <cell r="AC262">
            <v>546954</v>
          </cell>
        </row>
        <row r="263">
          <cell r="D263" t="str">
            <v>AZ</v>
          </cell>
          <cell r="E263" t="str">
            <v>T</v>
          </cell>
          <cell r="F263" t="str">
            <v>60 - 64</v>
          </cell>
          <cell r="V263">
            <v>533926</v>
          </cell>
          <cell r="X263">
            <v>572000</v>
          </cell>
          <cell r="AA263">
            <v>613228</v>
          </cell>
          <cell r="AC263">
            <v>626006</v>
          </cell>
        </row>
        <row r="264">
          <cell r="D264" t="str">
            <v>AZ</v>
          </cell>
          <cell r="E264" t="str">
            <v>T</v>
          </cell>
          <cell r="F264" t="str">
            <v>65 - 69</v>
          </cell>
          <cell r="V264">
            <v>475832</v>
          </cell>
          <cell r="X264">
            <v>517387</v>
          </cell>
          <cell r="AA264">
            <v>586190</v>
          </cell>
          <cell r="AC264">
            <v>628931</v>
          </cell>
        </row>
        <row r="265">
          <cell r="D265" t="str">
            <v>AZ</v>
          </cell>
          <cell r="E265" t="str">
            <v>T</v>
          </cell>
          <cell r="F265" t="str">
            <v>70 - 74</v>
          </cell>
          <cell r="V265">
            <v>362869</v>
          </cell>
          <cell r="X265">
            <v>413639</v>
          </cell>
          <cell r="AA265">
            <v>474034</v>
          </cell>
          <cell r="AC265">
            <v>516973</v>
          </cell>
        </row>
        <row r="266">
          <cell r="D266" t="str">
            <v>AZ</v>
          </cell>
          <cell r="E266" t="str">
            <v>T</v>
          </cell>
          <cell r="F266" t="str">
            <v>75 - 79</v>
          </cell>
          <cell r="V266">
            <v>234562</v>
          </cell>
          <cell r="X266">
            <v>266545</v>
          </cell>
          <cell r="AA266">
            <v>330298</v>
          </cell>
          <cell r="AC266">
            <v>377521</v>
          </cell>
        </row>
        <row r="267">
          <cell r="D267" t="str">
            <v>AZ</v>
          </cell>
          <cell r="E267" t="str">
            <v>T</v>
          </cell>
          <cell r="F267" t="str">
            <v>80 - 84</v>
          </cell>
          <cell r="V267">
            <v>143850</v>
          </cell>
          <cell r="X267">
            <v>157852</v>
          </cell>
          <cell r="AA267">
            <v>191529</v>
          </cell>
          <cell r="AC267">
            <v>218488</v>
          </cell>
        </row>
        <row r="268">
          <cell r="D268" t="str">
            <v>AZ</v>
          </cell>
          <cell r="E268" t="str">
            <v>T</v>
          </cell>
          <cell r="F268" t="str">
            <v>85+</v>
          </cell>
          <cell r="V268">
            <v>156175</v>
          </cell>
          <cell r="X268">
            <v>165199</v>
          </cell>
          <cell r="AA268">
            <v>182272</v>
          </cell>
          <cell r="AC268">
            <v>198443</v>
          </cell>
        </row>
        <row r="269">
          <cell r="D269" t="str">
            <v>AZ</v>
          </cell>
          <cell r="E269" t="str">
            <v>T</v>
          </cell>
          <cell r="F269" t="str">
            <v>Median Age</v>
          </cell>
          <cell r="V269">
            <v>37.856277897390115</v>
          </cell>
          <cell r="X269">
            <v>38.189169201283278</v>
          </cell>
          <cell r="AA269">
            <v>38.579930329908372</v>
          </cell>
          <cell r="AC269">
            <v>38.821639079905843</v>
          </cell>
        </row>
        <row r="270">
          <cell r="D270" t="str">
            <v>AZ</v>
          </cell>
          <cell r="E270" t="str">
            <v>T</v>
          </cell>
          <cell r="F270" t="str">
            <v>5-17</v>
          </cell>
          <cell r="V270">
            <v>1429149</v>
          </cell>
          <cell r="X270">
            <v>1497779</v>
          </cell>
          <cell r="AA270">
            <v>1599811</v>
          </cell>
          <cell r="AC270">
            <v>1668819</v>
          </cell>
        </row>
        <row r="271">
          <cell r="D271" t="str">
            <v>AZ</v>
          </cell>
          <cell r="E271" t="str">
            <v>T</v>
          </cell>
          <cell r="F271" t="str">
            <v>18-24</v>
          </cell>
          <cell r="V271">
            <v>707560</v>
          </cell>
          <cell r="X271">
            <v>737825</v>
          </cell>
          <cell r="AA271">
            <v>805991</v>
          </cell>
          <cell r="AC271">
            <v>859847</v>
          </cell>
        </row>
        <row r="272">
          <cell r="D272" t="str">
            <v>AZ</v>
          </cell>
          <cell r="E272" t="str">
            <v>T</v>
          </cell>
          <cell r="F272" t="str">
            <v>16 and over</v>
          </cell>
          <cell r="V272">
            <v>6231331</v>
          </cell>
          <cell r="X272">
            <v>6549389</v>
          </cell>
          <cell r="AA272">
            <v>7059162</v>
          </cell>
          <cell r="AC272">
            <v>7421602</v>
          </cell>
        </row>
        <row r="273">
          <cell r="D273" t="str">
            <v>AZ</v>
          </cell>
          <cell r="E273" t="str">
            <v>T</v>
          </cell>
          <cell r="F273" t="str">
            <v>18 and over</v>
          </cell>
          <cell r="V273">
            <v>6022487</v>
          </cell>
          <cell r="X273">
            <v>6328068</v>
          </cell>
          <cell r="AA273">
            <v>6820133</v>
          </cell>
          <cell r="AC273">
            <v>7170395</v>
          </cell>
        </row>
        <row r="274">
          <cell r="D274" t="str">
            <v>AZ</v>
          </cell>
          <cell r="E274" t="str">
            <v>T</v>
          </cell>
          <cell r="F274" t="str">
            <v>21 and over</v>
          </cell>
          <cell r="V274">
            <v>5721193</v>
          </cell>
          <cell r="X274">
            <v>6003336</v>
          </cell>
          <cell r="AA274">
            <v>6462595</v>
          </cell>
          <cell r="AC274">
            <v>6793191</v>
          </cell>
        </row>
        <row r="275">
          <cell r="D275" t="str">
            <v>AZ</v>
          </cell>
          <cell r="E275" t="str">
            <v>T</v>
          </cell>
          <cell r="F275" t="str">
            <v>62 and over</v>
          </cell>
          <cell r="V275">
            <v>1691332</v>
          </cell>
          <cell r="X275">
            <v>1862914</v>
          </cell>
          <cell r="AA275">
            <v>2139106</v>
          </cell>
          <cell r="AC275">
            <v>2324977</v>
          </cell>
        </row>
        <row r="276">
          <cell r="D276" t="str">
            <v>AZ</v>
          </cell>
          <cell r="E276" t="str">
            <v>T</v>
          </cell>
          <cell r="F276" t="str">
            <v>65 and over</v>
          </cell>
          <cell r="V276">
            <v>1373288</v>
          </cell>
          <cell r="X276">
            <v>1520622</v>
          </cell>
          <cell r="AA276">
            <v>1764323</v>
          </cell>
          <cell r="AC276">
            <v>1940356</v>
          </cell>
        </row>
        <row r="277">
          <cell r="D277" t="str">
            <v>AZ</v>
          </cell>
          <cell r="E277" t="str">
            <v>M</v>
          </cell>
          <cell r="F277" t="str">
            <v>Total</v>
          </cell>
          <cell r="V277">
            <v>4050396</v>
          </cell>
          <cell r="X277">
            <v>4253410</v>
          </cell>
          <cell r="AA277">
            <v>4576002</v>
          </cell>
          <cell r="AC277">
            <v>4803813</v>
          </cell>
        </row>
        <row r="278">
          <cell r="D278" t="str">
            <v>AZ</v>
          </cell>
          <cell r="E278" t="str">
            <v>M</v>
          </cell>
          <cell r="F278" t="str">
            <v>0 - 4</v>
          </cell>
          <cell r="V278">
            <v>312651</v>
          </cell>
          <cell r="X278">
            <v>324408</v>
          </cell>
          <cell r="AA278">
            <v>343011</v>
          </cell>
          <cell r="AC278">
            <v>356291</v>
          </cell>
        </row>
        <row r="279">
          <cell r="D279" t="str">
            <v>AZ</v>
          </cell>
          <cell r="E279" t="str">
            <v>M</v>
          </cell>
          <cell r="F279" t="str">
            <v>5 - 9</v>
          </cell>
          <cell r="V279">
            <v>296309</v>
          </cell>
          <cell r="X279">
            <v>309023</v>
          </cell>
          <cell r="AA279">
            <v>327767</v>
          </cell>
          <cell r="AC279">
            <v>340464</v>
          </cell>
        </row>
        <row r="280">
          <cell r="D280" t="str">
            <v>AZ</v>
          </cell>
          <cell r="E280" t="str">
            <v>M</v>
          </cell>
          <cell r="F280" t="str">
            <v>10 - 14</v>
          </cell>
          <cell r="V280">
            <v>277093</v>
          </cell>
          <cell r="X280">
            <v>290747</v>
          </cell>
          <cell r="AA280">
            <v>311346</v>
          </cell>
          <cell r="AC280">
            <v>325081</v>
          </cell>
        </row>
        <row r="281">
          <cell r="D281" t="str">
            <v>AZ</v>
          </cell>
          <cell r="E281" t="str">
            <v>M</v>
          </cell>
          <cell r="F281" t="str">
            <v>15 - 19</v>
          </cell>
          <cell r="V281">
            <v>268008</v>
          </cell>
          <cell r="X281">
            <v>286970</v>
          </cell>
          <cell r="AA281">
            <v>311107</v>
          </cell>
          <cell r="AC281">
            <v>327443</v>
          </cell>
        </row>
        <row r="282">
          <cell r="D282" t="str">
            <v>AZ</v>
          </cell>
          <cell r="E282" t="str">
            <v>M</v>
          </cell>
          <cell r="F282" t="str">
            <v>20 - 24</v>
          </cell>
          <cell r="V282">
            <v>263590</v>
          </cell>
          <cell r="X282">
            <v>270258</v>
          </cell>
          <cell r="AA282">
            <v>295811</v>
          </cell>
          <cell r="AC282">
            <v>317386</v>
          </cell>
        </row>
        <row r="283">
          <cell r="D283" t="str">
            <v>AZ</v>
          </cell>
          <cell r="E283" t="str">
            <v>M</v>
          </cell>
          <cell r="F283" t="str">
            <v>25 - 29</v>
          </cell>
          <cell r="V283">
            <v>273133</v>
          </cell>
          <cell r="X283">
            <v>276235</v>
          </cell>
          <cell r="AA283">
            <v>280197</v>
          </cell>
          <cell r="AC283">
            <v>288226</v>
          </cell>
        </row>
        <row r="284">
          <cell r="D284" t="str">
            <v>AZ</v>
          </cell>
          <cell r="E284" t="str">
            <v>M</v>
          </cell>
          <cell r="F284" t="str">
            <v>30 - 34</v>
          </cell>
          <cell r="V284">
            <v>256619</v>
          </cell>
          <cell r="X284">
            <v>272242</v>
          </cell>
          <cell r="AA284">
            <v>289644</v>
          </cell>
          <cell r="AC284">
            <v>294097</v>
          </cell>
        </row>
        <row r="285">
          <cell r="D285" t="str">
            <v>AZ</v>
          </cell>
          <cell r="E285" t="str">
            <v>M</v>
          </cell>
          <cell r="F285" t="str">
            <v>35 - 39</v>
          </cell>
          <cell r="V285">
            <v>241487</v>
          </cell>
          <cell r="X285">
            <v>250208</v>
          </cell>
          <cell r="AA285">
            <v>270094</v>
          </cell>
          <cell r="AC285">
            <v>287361</v>
          </cell>
        </row>
        <row r="286">
          <cell r="D286" t="str">
            <v>AZ</v>
          </cell>
          <cell r="E286" t="str">
            <v>M</v>
          </cell>
          <cell r="F286" t="str">
            <v>40 - 44</v>
          </cell>
          <cell r="V286">
            <v>230315</v>
          </cell>
          <cell r="X286">
            <v>237677</v>
          </cell>
          <cell r="AA286">
            <v>251903</v>
          </cell>
          <cell r="AC286">
            <v>261848</v>
          </cell>
        </row>
        <row r="287">
          <cell r="D287" t="str">
            <v>AZ</v>
          </cell>
          <cell r="E287" t="str">
            <v>M</v>
          </cell>
          <cell r="F287" t="str">
            <v>45 - 49</v>
          </cell>
          <cell r="V287">
            <v>236317</v>
          </cell>
          <cell r="X287">
            <v>237718</v>
          </cell>
          <cell r="AA287">
            <v>241741</v>
          </cell>
          <cell r="AC287">
            <v>249977</v>
          </cell>
        </row>
        <row r="288">
          <cell r="D288" t="str">
            <v>AZ</v>
          </cell>
          <cell r="E288" t="str">
            <v>M</v>
          </cell>
          <cell r="F288" t="str">
            <v>50 - 54</v>
          </cell>
          <cell r="V288">
            <v>231457</v>
          </cell>
          <cell r="X288">
            <v>237708</v>
          </cell>
          <cell r="AA288">
            <v>253500</v>
          </cell>
          <cell r="AC288">
            <v>255411</v>
          </cell>
        </row>
        <row r="289">
          <cell r="D289" t="str">
            <v>AZ</v>
          </cell>
          <cell r="E289" t="str">
            <v>M</v>
          </cell>
          <cell r="F289" t="str">
            <v>55 - 59</v>
          </cell>
          <cell r="V289">
            <v>253978</v>
          </cell>
          <cell r="X289">
            <v>259215</v>
          </cell>
          <cell r="AA289">
            <v>258716</v>
          </cell>
          <cell r="AC289">
            <v>265884</v>
          </cell>
        </row>
        <row r="290">
          <cell r="D290" t="str">
            <v>AZ</v>
          </cell>
          <cell r="E290" t="str">
            <v>M</v>
          </cell>
          <cell r="F290" t="str">
            <v>60 - 64</v>
          </cell>
          <cell r="V290">
            <v>259227</v>
          </cell>
          <cell r="X290">
            <v>278142</v>
          </cell>
          <cell r="AA290">
            <v>298583</v>
          </cell>
          <cell r="AC290">
            <v>305311</v>
          </cell>
        </row>
        <row r="291">
          <cell r="D291" t="str">
            <v>AZ</v>
          </cell>
          <cell r="E291" t="str">
            <v>M</v>
          </cell>
          <cell r="F291" t="str">
            <v>65 - 69</v>
          </cell>
          <cell r="V291">
            <v>234310</v>
          </cell>
          <cell r="X291">
            <v>254380</v>
          </cell>
          <cell r="AA291">
            <v>288385</v>
          </cell>
          <cell r="AC291">
            <v>309852</v>
          </cell>
        </row>
        <row r="292">
          <cell r="D292" t="str">
            <v>AZ</v>
          </cell>
          <cell r="E292" t="str">
            <v>M</v>
          </cell>
          <cell r="F292" t="str">
            <v>70 - 74</v>
          </cell>
          <cell r="V292">
            <v>178530</v>
          </cell>
          <cell r="X292">
            <v>203794</v>
          </cell>
          <cell r="AA292">
            <v>232917</v>
          </cell>
          <cell r="AC292">
            <v>253677</v>
          </cell>
        </row>
        <row r="293">
          <cell r="D293" t="str">
            <v>AZ</v>
          </cell>
          <cell r="E293" t="str">
            <v>M</v>
          </cell>
          <cell r="F293" t="str">
            <v>75 - 79</v>
          </cell>
          <cell r="V293">
            <v>111188</v>
          </cell>
          <cell r="X293">
            <v>127632</v>
          </cell>
          <cell r="AA293">
            <v>160344</v>
          </cell>
          <cell r="AC293">
            <v>183572</v>
          </cell>
        </row>
        <row r="294">
          <cell r="D294" t="str">
            <v>AZ</v>
          </cell>
          <cell r="E294" t="str">
            <v>M</v>
          </cell>
          <cell r="F294" t="str">
            <v>80 - 84</v>
          </cell>
          <cell r="V294">
            <v>65594</v>
          </cell>
          <cell r="X294">
            <v>72424</v>
          </cell>
          <cell r="AA294">
            <v>88606</v>
          </cell>
          <cell r="AC294">
            <v>102290</v>
          </cell>
        </row>
        <row r="295">
          <cell r="D295" t="str">
            <v>AZ</v>
          </cell>
          <cell r="E295" t="str">
            <v>M</v>
          </cell>
          <cell r="F295" t="str">
            <v>85+</v>
          </cell>
          <cell r="V295">
            <v>60590</v>
          </cell>
          <cell r="X295">
            <v>64629</v>
          </cell>
          <cell r="AA295">
            <v>72330</v>
          </cell>
          <cell r="AC295">
            <v>79642</v>
          </cell>
        </row>
        <row r="296">
          <cell r="D296" t="str">
            <v>AZ</v>
          </cell>
          <cell r="E296" t="str">
            <v>M</v>
          </cell>
          <cell r="F296" t="str">
            <v>Median Age</v>
          </cell>
          <cell r="V296">
            <v>36.602999668544911</v>
          </cell>
          <cell r="X296">
            <v>36.902754491017966</v>
          </cell>
          <cell r="AA296">
            <v>37.333664696894388</v>
          </cell>
          <cell r="AC296">
            <v>37.60213337519842</v>
          </cell>
        </row>
        <row r="297">
          <cell r="D297" t="str">
            <v>AZ</v>
          </cell>
          <cell r="E297" t="str">
            <v>M</v>
          </cell>
          <cell r="F297" t="str">
            <v>5-17</v>
          </cell>
          <cell r="V297">
            <v>735937</v>
          </cell>
          <cell r="X297">
            <v>771636</v>
          </cell>
          <cell r="AA297">
            <v>824718</v>
          </cell>
          <cell r="AC297">
            <v>860513</v>
          </cell>
        </row>
        <row r="298">
          <cell r="D298" t="str">
            <v>AZ</v>
          </cell>
          <cell r="E298" t="str">
            <v>M</v>
          </cell>
          <cell r="F298" t="str">
            <v>18-24</v>
          </cell>
          <cell r="V298">
            <v>369063</v>
          </cell>
          <cell r="X298">
            <v>385362</v>
          </cell>
          <cell r="AA298">
            <v>421313</v>
          </cell>
          <cell r="AC298">
            <v>449861</v>
          </cell>
        </row>
        <row r="299">
          <cell r="D299" t="str">
            <v>AZ</v>
          </cell>
          <cell r="E299" t="str">
            <v>M</v>
          </cell>
          <cell r="F299" t="str">
            <v>16 and over</v>
          </cell>
          <cell r="V299">
            <v>3110202</v>
          </cell>
          <cell r="X299">
            <v>3272274</v>
          </cell>
          <cell r="AA299">
            <v>3532507</v>
          </cell>
          <cell r="AC299">
            <v>3717622</v>
          </cell>
        </row>
        <row r="300">
          <cell r="D300" t="str">
            <v>AZ</v>
          </cell>
          <cell r="E300" t="str">
            <v>M</v>
          </cell>
          <cell r="F300" t="str">
            <v>18 and over</v>
          </cell>
          <cell r="V300">
            <v>3001808</v>
          </cell>
          <cell r="X300">
            <v>3157366</v>
          </cell>
          <cell r="AA300">
            <v>3408273</v>
          </cell>
          <cell r="AC300">
            <v>3587009</v>
          </cell>
        </row>
        <row r="301">
          <cell r="D301" t="str">
            <v>AZ</v>
          </cell>
          <cell r="E301" t="str">
            <v>M</v>
          </cell>
          <cell r="F301" t="str">
            <v>21 and over</v>
          </cell>
          <cell r="V301">
            <v>2843881</v>
          </cell>
          <cell r="X301">
            <v>2987037</v>
          </cell>
          <cell r="AA301">
            <v>3220632</v>
          </cell>
          <cell r="AC301">
            <v>3388868</v>
          </cell>
        </row>
        <row r="302">
          <cell r="D302" t="str">
            <v>AZ</v>
          </cell>
          <cell r="E302" t="str">
            <v>M</v>
          </cell>
          <cell r="F302" t="str">
            <v>62 and over</v>
          </cell>
          <cell r="V302">
            <v>805462</v>
          </cell>
          <cell r="X302">
            <v>890019</v>
          </cell>
          <cell r="AA302">
            <v>1026051</v>
          </cell>
          <cell r="AC302">
            <v>1117324</v>
          </cell>
        </row>
        <row r="303">
          <cell r="D303" t="str">
            <v>AZ</v>
          </cell>
          <cell r="E303" t="str">
            <v>M</v>
          </cell>
          <cell r="F303" t="str">
            <v>65 and over</v>
          </cell>
          <cell r="V303">
            <v>650212</v>
          </cell>
          <cell r="X303">
            <v>722859</v>
          </cell>
          <cell r="AA303">
            <v>842582</v>
          </cell>
          <cell r="AC303">
            <v>929033</v>
          </cell>
        </row>
        <row r="304">
          <cell r="D304" t="str">
            <v>AZ</v>
          </cell>
          <cell r="E304" t="str">
            <v>F</v>
          </cell>
          <cell r="F304" t="str">
            <v>Total</v>
          </cell>
          <cell r="V304">
            <v>4009091</v>
          </cell>
          <cell r="X304">
            <v>4203038</v>
          </cell>
          <cell r="AA304">
            <v>4510568</v>
          </cell>
          <cell r="AC304">
            <v>4727724</v>
          </cell>
        </row>
        <row r="305">
          <cell r="D305" t="str">
            <v>AZ</v>
          </cell>
          <cell r="E305" t="str">
            <v>F</v>
          </cell>
          <cell r="F305" t="str">
            <v>0 - 4</v>
          </cell>
          <cell r="V305">
            <v>295200</v>
          </cell>
          <cell r="X305">
            <v>306193</v>
          </cell>
          <cell r="AA305">
            <v>323615</v>
          </cell>
          <cell r="AC305">
            <v>336032</v>
          </cell>
        </row>
        <row r="306">
          <cell r="D306" t="str">
            <v>AZ</v>
          </cell>
          <cell r="E306" t="str">
            <v>F</v>
          </cell>
          <cell r="F306" t="str">
            <v>5 - 9</v>
          </cell>
          <cell r="V306">
            <v>278296</v>
          </cell>
          <cell r="X306">
            <v>289981</v>
          </cell>
          <cell r="AA306">
            <v>307162</v>
          </cell>
          <cell r="AC306">
            <v>318878</v>
          </cell>
        </row>
        <row r="307">
          <cell r="D307" t="str">
            <v>AZ</v>
          </cell>
          <cell r="E307" t="str">
            <v>F</v>
          </cell>
          <cell r="F307" t="str">
            <v>10 - 14</v>
          </cell>
          <cell r="V307">
            <v>263327</v>
          </cell>
          <cell r="X307">
            <v>275992</v>
          </cell>
          <cell r="AA307">
            <v>295306</v>
          </cell>
          <cell r="AC307">
            <v>308223</v>
          </cell>
        </row>
        <row r="308">
          <cell r="D308" t="str">
            <v>AZ</v>
          </cell>
          <cell r="E308" t="str">
            <v>F</v>
          </cell>
          <cell r="F308" t="str">
            <v>15 - 19</v>
          </cell>
          <cell r="V308">
            <v>247658</v>
          </cell>
          <cell r="X308">
            <v>264581</v>
          </cell>
          <cell r="AA308">
            <v>286263</v>
          </cell>
          <cell r="AC308">
            <v>300919</v>
          </cell>
        </row>
        <row r="309">
          <cell r="D309" t="str">
            <v>AZ</v>
          </cell>
          <cell r="E309" t="str">
            <v>F</v>
          </cell>
          <cell r="F309" t="str">
            <v>20 - 24</v>
          </cell>
          <cell r="V309">
            <v>242428</v>
          </cell>
          <cell r="X309">
            <v>248052</v>
          </cell>
          <cell r="AA309">
            <v>271040</v>
          </cell>
          <cell r="AC309">
            <v>290272</v>
          </cell>
        </row>
        <row r="310">
          <cell r="D310" t="str">
            <v>AZ</v>
          </cell>
          <cell r="E310" t="str">
            <v>F</v>
          </cell>
          <cell r="F310" t="str">
            <v>25 - 29</v>
          </cell>
          <cell r="V310">
            <v>251297</v>
          </cell>
          <cell r="X310">
            <v>255822</v>
          </cell>
          <cell r="AA310">
            <v>259588</v>
          </cell>
          <cell r="AC310">
            <v>266615</v>
          </cell>
        </row>
        <row r="311">
          <cell r="D311" t="str">
            <v>AZ</v>
          </cell>
          <cell r="E311" t="str">
            <v>F</v>
          </cell>
          <cell r="F311" t="str">
            <v>30 - 34</v>
          </cell>
          <cell r="V311">
            <v>234735</v>
          </cell>
          <cell r="X311">
            <v>248169</v>
          </cell>
          <cell r="AA311">
            <v>265213</v>
          </cell>
          <cell r="AC311">
            <v>270908</v>
          </cell>
        </row>
        <row r="312">
          <cell r="D312" t="str">
            <v>AZ</v>
          </cell>
          <cell r="E312" t="str">
            <v>F</v>
          </cell>
          <cell r="F312" t="str">
            <v>35 - 39</v>
          </cell>
          <cell r="V312">
            <v>227159</v>
          </cell>
          <cell r="X312">
            <v>234401</v>
          </cell>
          <cell r="AA312">
            <v>248912</v>
          </cell>
          <cell r="AC312">
            <v>263705</v>
          </cell>
        </row>
        <row r="313">
          <cell r="D313" t="str">
            <v>AZ</v>
          </cell>
          <cell r="E313" t="str">
            <v>F</v>
          </cell>
          <cell r="F313" t="str">
            <v>40 - 44</v>
          </cell>
          <cell r="V313">
            <v>217066</v>
          </cell>
          <cell r="X313">
            <v>225047</v>
          </cell>
          <cell r="AA313">
            <v>242574</v>
          </cell>
          <cell r="AC313">
            <v>251121</v>
          </cell>
        </row>
        <row r="314">
          <cell r="D314" t="str">
            <v>AZ</v>
          </cell>
          <cell r="E314" t="str">
            <v>F</v>
          </cell>
          <cell r="F314" t="str">
            <v>45 - 49</v>
          </cell>
          <cell r="V314">
            <v>234335</v>
          </cell>
          <cell r="X314">
            <v>234952</v>
          </cell>
          <cell r="AA314">
            <v>236640</v>
          </cell>
          <cell r="AC314">
            <v>245861</v>
          </cell>
        </row>
        <row r="315">
          <cell r="D315" t="str">
            <v>AZ</v>
          </cell>
          <cell r="E315" t="str">
            <v>F</v>
          </cell>
          <cell r="F315" t="str">
            <v>50 - 54</v>
          </cell>
          <cell r="V315">
            <v>243372</v>
          </cell>
          <cell r="X315">
            <v>246639</v>
          </cell>
          <cell r="AA315">
            <v>260936</v>
          </cell>
          <cell r="AC315">
            <v>262102</v>
          </cell>
        </row>
        <row r="316">
          <cell r="D316" t="str">
            <v>AZ</v>
          </cell>
          <cell r="E316" t="str">
            <v>F</v>
          </cell>
          <cell r="F316" t="str">
            <v>55 - 59</v>
          </cell>
          <cell r="V316">
            <v>276443</v>
          </cell>
          <cell r="X316">
            <v>281588</v>
          </cell>
          <cell r="AA316">
            <v>276933</v>
          </cell>
          <cell r="AC316">
            <v>281070</v>
          </cell>
        </row>
        <row r="317">
          <cell r="D317" t="str">
            <v>AZ</v>
          </cell>
          <cell r="E317" t="str">
            <v>F</v>
          </cell>
          <cell r="F317" t="str">
            <v>60 - 64</v>
          </cell>
          <cell r="V317">
            <v>274699</v>
          </cell>
          <cell r="X317">
            <v>293858</v>
          </cell>
          <cell r="AA317">
            <v>314645</v>
          </cell>
          <cell r="AC317">
            <v>320695</v>
          </cell>
        </row>
        <row r="318">
          <cell r="D318" t="str">
            <v>AZ</v>
          </cell>
          <cell r="E318" t="str">
            <v>F</v>
          </cell>
          <cell r="F318" t="str">
            <v>65 - 69</v>
          </cell>
          <cell r="V318">
            <v>241522</v>
          </cell>
          <cell r="X318">
            <v>263007</v>
          </cell>
          <cell r="AA318">
            <v>297805</v>
          </cell>
          <cell r="AC318">
            <v>319079</v>
          </cell>
        </row>
        <row r="319">
          <cell r="D319" t="str">
            <v>AZ</v>
          </cell>
          <cell r="E319" t="str">
            <v>F</v>
          </cell>
          <cell r="F319" t="str">
            <v>70 - 74</v>
          </cell>
          <cell r="V319">
            <v>184339</v>
          </cell>
          <cell r="X319">
            <v>209845</v>
          </cell>
          <cell r="AA319">
            <v>241117</v>
          </cell>
          <cell r="AC319">
            <v>263296</v>
          </cell>
        </row>
        <row r="320">
          <cell r="D320" t="str">
            <v>AZ</v>
          </cell>
          <cell r="E320" t="str">
            <v>F</v>
          </cell>
          <cell r="F320" t="str">
            <v>75 - 79</v>
          </cell>
          <cell r="V320">
            <v>123374</v>
          </cell>
          <cell r="X320">
            <v>138913</v>
          </cell>
          <cell r="AA320">
            <v>169954</v>
          </cell>
          <cell r="AC320">
            <v>193949</v>
          </cell>
        </row>
        <row r="321">
          <cell r="D321" t="str">
            <v>AZ</v>
          </cell>
          <cell r="E321" t="str">
            <v>F</v>
          </cell>
          <cell r="F321" t="str">
            <v>80 - 84</v>
          </cell>
          <cell r="V321">
            <v>78256</v>
          </cell>
          <cell r="X321">
            <v>85428</v>
          </cell>
          <cell r="AA321">
            <v>102923</v>
          </cell>
          <cell r="AC321">
            <v>116198</v>
          </cell>
        </row>
        <row r="322">
          <cell r="D322" t="str">
            <v>AZ</v>
          </cell>
          <cell r="E322" t="str">
            <v>F</v>
          </cell>
          <cell r="F322" t="str">
            <v>85+</v>
          </cell>
          <cell r="V322">
            <v>95585</v>
          </cell>
          <cell r="X322">
            <v>100570</v>
          </cell>
          <cell r="AA322">
            <v>109942</v>
          </cell>
          <cell r="AC322">
            <v>118801</v>
          </cell>
        </row>
        <row r="323">
          <cell r="D323" t="str">
            <v>AZ</v>
          </cell>
          <cell r="E323" t="str">
            <v>F</v>
          </cell>
          <cell r="F323" t="str">
            <v>Median Age</v>
          </cell>
          <cell r="V323">
            <v>39.189917976760078</v>
          </cell>
          <cell r="X323">
            <v>39.54376657824934</v>
          </cell>
          <cell r="AA323">
            <v>39.962291199202191</v>
          </cell>
          <cell r="AC323">
            <v>40.163798710898234</v>
          </cell>
        </row>
        <row r="324">
          <cell r="D324" t="str">
            <v>AZ</v>
          </cell>
          <cell r="E324" t="str">
            <v>F</v>
          </cell>
          <cell r="F324" t="str">
            <v>5-17</v>
          </cell>
          <cell r="V324">
            <v>693212</v>
          </cell>
          <cell r="X324">
            <v>726143</v>
          </cell>
          <cell r="AA324">
            <v>775093</v>
          </cell>
          <cell r="AC324">
            <v>808306</v>
          </cell>
        </row>
        <row r="325">
          <cell r="D325" t="str">
            <v>AZ</v>
          </cell>
          <cell r="E325" t="str">
            <v>F</v>
          </cell>
          <cell r="F325" t="str">
            <v>18-24</v>
          </cell>
          <cell r="V325">
            <v>338497</v>
          </cell>
          <cell r="X325">
            <v>352463</v>
          </cell>
          <cell r="AA325">
            <v>384678</v>
          </cell>
          <cell r="AC325">
            <v>409986</v>
          </cell>
        </row>
        <row r="326">
          <cell r="D326" t="str">
            <v>AZ</v>
          </cell>
          <cell r="E326" t="str">
            <v>F</v>
          </cell>
          <cell r="F326" t="str">
            <v>16 and over</v>
          </cell>
          <cell r="V326">
            <v>3121129</v>
          </cell>
          <cell r="X326">
            <v>3277115</v>
          </cell>
          <cell r="AA326">
            <v>3526655</v>
          </cell>
          <cell r="AC326">
            <v>3703980</v>
          </cell>
        </row>
        <row r="327">
          <cell r="D327" t="str">
            <v>AZ</v>
          </cell>
          <cell r="E327" t="str">
            <v>F</v>
          </cell>
          <cell r="F327" t="str">
            <v>18 and over</v>
          </cell>
          <cell r="V327">
            <v>3020679</v>
          </cell>
          <cell r="X327">
            <v>3170702</v>
          </cell>
          <cell r="AA327">
            <v>3411860</v>
          </cell>
          <cell r="AC327">
            <v>3583386</v>
          </cell>
        </row>
        <row r="328">
          <cell r="D328" t="str">
            <v>AZ</v>
          </cell>
          <cell r="E328" t="str">
            <v>F</v>
          </cell>
          <cell r="F328" t="str">
            <v>21 and over</v>
          </cell>
          <cell r="V328">
            <v>2877312</v>
          </cell>
          <cell r="X328">
            <v>3016299</v>
          </cell>
          <cell r="AA328">
            <v>3241963</v>
          </cell>
          <cell r="AC328">
            <v>3404323</v>
          </cell>
        </row>
        <row r="329">
          <cell r="D329" t="str">
            <v>AZ</v>
          </cell>
          <cell r="E329" t="str">
            <v>F</v>
          </cell>
          <cell r="F329" t="str">
            <v>62 and over</v>
          </cell>
          <cell r="V329">
            <v>885870</v>
          </cell>
          <cell r="X329">
            <v>972895</v>
          </cell>
          <cell r="AA329">
            <v>1113055</v>
          </cell>
          <cell r="AC329">
            <v>1207653</v>
          </cell>
        </row>
        <row r="330">
          <cell r="D330" t="str">
            <v>AZ</v>
          </cell>
          <cell r="E330" t="str">
            <v>F</v>
          </cell>
          <cell r="F330" t="str">
            <v>65 and over</v>
          </cell>
          <cell r="V330">
            <v>723076</v>
          </cell>
          <cell r="X330">
            <v>797763</v>
          </cell>
          <cell r="AA330">
            <v>921741</v>
          </cell>
          <cell r="AC330">
            <v>1011323</v>
          </cell>
        </row>
        <row r="331">
          <cell r="D331" t="str">
            <v>AR</v>
          </cell>
          <cell r="E331" t="str">
            <v>T</v>
          </cell>
          <cell r="F331" t="str">
            <v>Total</v>
          </cell>
          <cell r="V331">
            <v>3023989</v>
          </cell>
          <cell r="X331">
            <v>3060219</v>
          </cell>
          <cell r="AA331">
            <v>3114547</v>
          </cell>
          <cell r="AC331">
            <v>3151005</v>
          </cell>
        </row>
        <row r="332">
          <cell r="D332" t="str">
            <v>AR</v>
          </cell>
          <cell r="E332" t="str">
            <v>T</v>
          </cell>
          <cell r="F332" t="str">
            <v>0 - 4</v>
          </cell>
          <cell r="V332">
            <v>199446</v>
          </cell>
          <cell r="X332">
            <v>201970</v>
          </cell>
          <cell r="AA332">
            <v>207149</v>
          </cell>
          <cell r="AC332">
            <v>211292</v>
          </cell>
        </row>
        <row r="333">
          <cell r="D333" t="str">
            <v>AR</v>
          </cell>
          <cell r="E333" t="str">
            <v>T</v>
          </cell>
          <cell r="F333" t="str">
            <v>5 - 9</v>
          </cell>
          <cell r="V333">
            <v>202170</v>
          </cell>
          <cell r="X333">
            <v>203460</v>
          </cell>
          <cell r="AA333">
            <v>206414</v>
          </cell>
          <cell r="AC333">
            <v>209249</v>
          </cell>
        </row>
        <row r="334">
          <cell r="D334" t="str">
            <v>AR</v>
          </cell>
          <cell r="E334" t="str">
            <v>T</v>
          </cell>
          <cell r="F334" t="str">
            <v>10 - 14</v>
          </cell>
          <cell r="V334">
            <v>207306</v>
          </cell>
          <cell r="X334">
            <v>207306</v>
          </cell>
          <cell r="AA334">
            <v>208354</v>
          </cell>
          <cell r="AC334">
            <v>209892</v>
          </cell>
        </row>
        <row r="335">
          <cell r="D335" t="str">
            <v>AR</v>
          </cell>
          <cell r="E335" t="str">
            <v>T</v>
          </cell>
          <cell r="F335" t="str">
            <v>15 - 19</v>
          </cell>
          <cell r="V335">
            <v>200700</v>
          </cell>
          <cell r="X335">
            <v>205031</v>
          </cell>
          <cell r="AA335">
            <v>207197</v>
          </cell>
          <cell r="AC335">
            <v>207214</v>
          </cell>
        </row>
        <row r="336">
          <cell r="D336" t="str">
            <v>AR</v>
          </cell>
          <cell r="E336" t="str">
            <v>T</v>
          </cell>
          <cell r="F336" t="str">
            <v>20 - 24</v>
          </cell>
          <cell r="V336">
            <v>182501</v>
          </cell>
          <cell r="X336">
            <v>185737</v>
          </cell>
          <cell r="AA336">
            <v>191520</v>
          </cell>
          <cell r="AC336">
            <v>195537</v>
          </cell>
        </row>
        <row r="337">
          <cell r="D337" t="str">
            <v>AR</v>
          </cell>
          <cell r="E337" t="str">
            <v>T</v>
          </cell>
          <cell r="F337" t="str">
            <v>25 - 29</v>
          </cell>
          <cell r="V337">
            <v>180732</v>
          </cell>
          <cell r="X337">
            <v>178659</v>
          </cell>
          <cell r="AA337">
            <v>179227</v>
          </cell>
          <cell r="AC337">
            <v>182645</v>
          </cell>
        </row>
        <row r="338">
          <cell r="D338" t="str">
            <v>AR</v>
          </cell>
          <cell r="E338" t="str">
            <v>T</v>
          </cell>
          <cell r="F338" t="str">
            <v>30 - 34</v>
          </cell>
          <cell r="V338">
            <v>180921</v>
          </cell>
          <cell r="X338">
            <v>180776</v>
          </cell>
          <cell r="AA338">
            <v>183383</v>
          </cell>
          <cell r="AC338">
            <v>181844</v>
          </cell>
        </row>
        <row r="339">
          <cell r="D339" t="str">
            <v>AR</v>
          </cell>
          <cell r="E339" t="str">
            <v>T</v>
          </cell>
          <cell r="F339" t="str">
            <v>35 - 39</v>
          </cell>
          <cell r="V339">
            <v>193957</v>
          </cell>
          <cell r="X339">
            <v>191138</v>
          </cell>
          <cell r="AA339">
            <v>184034</v>
          </cell>
          <cell r="AC339">
            <v>184055</v>
          </cell>
        </row>
        <row r="340">
          <cell r="D340" t="str">
            <v>AR</v>
          </cell>
          <cell r="E340" t="str">
            <v>T</v>
          </cell>
          <cell r="F340" t="str">
            <v>40 - 44</v>
          </cell>
          <cell r="V340">
            <v>183703</v>
          </cell>
          <cell r="X340">
            <v>189333</v>
          </cell>
          <cell r="AA340">
            <v>195968</v>
          </cell>
          <cell r="AC340">
            <v>193177</v>
          </cell>
        </row>
        <row r="341">
          <cell r="D341" t="str">
            <v>AR</v>
          </cell>
          <cell r="E341" t="str">
            <v>T</v>
          </cell>
          <cell r="F341" t="str">
            <v>45 - 49</v>
          </cell>
          <cell r="V341">
            <v>189094</v>
          </cell>
          <cell r="X341">
            <v>186860</v>
          </cell>
          <cell r="AA341">
            <v>185622</v>
          </cell>
          <cell r="AC341">
            <v>191302</v>
          </cell>
        </row>
        <row r="342">
          <cell r="D342" t="str">
            <v>AR</v>
          </cell>
          <cell r="E342" t="str">
            <v>T</v>
          </cell>
          <cell r="F342" t="str">
            <v>50 - 54</v>
          </cell>
          <cell r="V342">
            <v>191432</v>
          </cell>
          <cell r="X342">
            <v>186277</v>
          </cell>
          <cell r="AA342">
            <v>191178</v>
          </cell>
          <cell r="AC342">
            <v>188943</v>
          </cell>
        </row>
        <row r="343">
          <cell r="D343" t="str">
            <v>AR</v>
          </cell>
          <cell r="E343" t="str">
            <v>T</v>
          </cell>
          <cell r="F343" t="str">
            <v>55 - 59</v>
          </cell>
          <cell r="V343">
            <v>208907</v>
          </cell>
          <cell r="X343">
            <v>208558</v>
          </cell>
          <cell r="AA343">
            <v>194719</v>
          </cell>
          <cell r="AC343">
            <v>189716</v>
          </cell>
        </row>
        <row r="344">
          <cell r="D344" t="str">
            <v>AR</v>
          </cell>
          <cell r="E344" t="str">
            <v>T</v>
          </cell>
          <cell r="F344" t="str">
            <v>60 - 64</v>
          </cell>
          <cell r="V344">
            <v>199313</v>
          </cell>
          <cell r="X344">
            <v>204086</v>
          </cell>
          <cell r="AA344">
            <v>207560</v>
          </cell>
          <cell r="AC344">
            <v>207111</v>
          </cell>
        </row>
        <row r="345">
          <cell r="D345" t="str">
            <v>AR</v>
          </cell>
          <cell r="E345" t="str">
            <v>T</v>
          </cell>
          <cell r="F345" t="str">
            <v>65 - 69</v>
          </cell>
          <cell r="V345">
            <v>167597</v>
          </cell>
          <cell r="X345">
            <v>174655</v>
          </cell>
          <cell r="AA345">
            <v>185982</v>
          </cell>
          <cell r="AC345">
            <v>190330</v>
          </cell>
        </row>
        <row r="346">
          <cell r="D346" t="str">
            <v>AR</v>
          </cell>
          <cell r="E346" t="str">
            <v>T</v>
          </cell>
          <cell r="F346" t="str">
            <v>70 - 74</v>
          </cell>
          <cell r="V346">
            <v>129932</v>
          </cell>
          <cell r="X346">
            <v>140081</v>
          </cell>
          <cell r="AA346">
            <v>146991</v>
          </cell>
          <cell r="AC346">
            <v>153335</v>
          </cell>
        </row>
        <row r="347">
          <cell r="D347" t="str">
            <v>AR</v>
          </cell>
          <cell r="E347" t="str">
            <v>T</v>
          </cell>
          <cell r="F347" t="str">
            <v>75 - 79</v>
          </cell>
          <cell r="V347">
            <v>87289</v>
          </cell>
          <cell r="X347">
            <v>93516</v>
          </cell>
          <cell r="AA347">
            <v>106741</v>
          </cell>
          <cell r="AC347">
            <v>115249</v>
          </cell>
        </row>
        <row r="348">
          <cell r="D348" t="str">
            <v>AR</v>
          </cell>
          <cell r="E348" t="str">
            <v>T</v>
          </cell>
          <cell r="F348" t="str">
            <v>80 - 84</v>
          </cell>
          <cell r="V348">
            <v>55717</v>
          </cell>
          <cell r="X348">
            <v>58047</v>
          </cell>
          <cell r="AA348">
            <v>65324</v>
          </cell>
          <cell r="AC348">
            <v>70135</v>
          </cell>
        </row>
        <row r="349">
          <cell r="D349" t="str">
            <v>AR</v>
          </cell>
          <cell r="E349" t="str">
            <v>T</v>
          </cell>
          <cell r="F349" t="str">
            <v>85+</v>
          </cell>
          <cell r="V349">
            <v>63272</v>
          </cell>
          <cell r="X349">
            <v>64729</v>
          </cell>
          <cell r="AA349">
            <v>67184</v>
          </cell>
          <cell r="AC349">
            <v>69979</v>
          </cell>
        </row>
        <row r="350">
          <cell r="D350" t="str">
            <v>AR</v>
          </cell>
          <cell r="E350" t="str">
            <v>T</v>
          </cell>
          <cell r="F350" t="str">
            <v>Median Age</v>
          </cell>
          <cell r="V350">
            <v>39.065415794979081</v>
          </cell>
          <cell r="X350">
            <v>39.399671876565478</v>
          </cell>
          <cell r="AA350">
            <v>39.736578108954951</v>
          </cell>
          <cell r="AC350">
            <v>39.831305549533923</v>
          </cell>
        </row>
        <row r="351">
          <cell r="D351" t="str">
            <v>AR</v>
          </cell>
          <cell r="E351" t="str">
            <v>T</v>
          </cell>
          <cell r="F351" t="str">
            <v>5-17</v>
          </cell>
          <cell r="V351">
            <v>532133</v>
          </cell>
          <cell r="X351">
            <v>535796</v>
          </cell>
          <cell r="AA351">
            <v>539641</v>
          </cell>
          <cell r="AC351">
            <v>544122</v>
          </cell>
        </row>
        <row r="352">
          <cell r="D352" t="str">
            <v>AR</v>
          </cell>
          <cell r="E352" t="str">
            <v>T</v>
          </cell>
          <cell r="F352" t="str">
            <v>18-24</v>
          </cell>
          <cell r="V352">
            <v>260544</v>
          </cell>
          <cell r="X352">
            <v>265738</v>
          </cell>
          <cell r="AA352">
            <v>273844</v>
          </cell>
          <cell r="AC352">
            <v>277770</v>
          </cell>
        </row>
        <row r="353">
          <cell r="D353" t="str">
            <v>AR</v>
          </cell>
          <cell r="E353" t="str">
            <v>T</v>
          </cell>
          <cell r="F353" t="str">
            <v>16 and over</v>
          </cell>
          <cell r="V353">
            <v>2373265</v>
          </cell>
          <cell r="X353">
            <v>2405700</v>
          </cell>
          <cell r="AA353">
            <v>2450885</v>
          </cell>
          <cell r="AC353">
            <v>2478759</v>
          </cell>
        </row>
        <row r="354">
          <cell r="D354" t="str">
            <v>AR</v>
          </cell>
          <cell r="E354" t="str">
            <v>T</v>
          </cell>
          <cell r="F354" t="str">
            <v>18 and over</v>
          </cell>
          <cell r="V354">
            <v>2292410</v>
          </cell>
          <cell r="X354">
            <v>2322453</v>
          </cell>
          <cell r="AA354">
            <v>2367757</v>
          </cell>
          <cell r="AC354">
            <v>2395591</v>
          </cell>
        </row>
        <row r="355">
          <cell r="D355" t="str">
            <v>AR</v>
          </cell>
          <cell r="E355" t="str">
            <v>T</v>
          </cell>
          <cell r="F355" t="str">
            <v>21 and over</v>
          </cell>
          <cell r="V355">
            <v>2176373</v>
          </cell>
          <cell r="X355">
            <v>2203760</v>
          </cell>
          <cell r="AA355">
            <v>2244833</v>
          </cell>
          <cell r="AC355">
            <v>2272803</v>
          </cell>
        </row>
        <row r="356">
          <cell r="D356" t="str">
            <v>AR</v>
          </cell>
          <cell r="E356" t="str">
            <v>T</v>
          </cell>
          <cell r="F356" t="str">
            <v>62 and over</v>
          </cell>
          <cell r="V356">
            <v>621160</v>
          </cell>
          <cell r="X356">
            <v>651583</v>
          </cell>
          <cell r="AA356">
            <v>695953</v>
          </cell>
          <cell r="AC356">
            <v>723020</v>
          </cell>
        </row>
        <row r="357">
          <cell r="D357" t="str">
            <v>AR</v>
          </cell>
          <cell r="E357" t="str">
            <v>T</v>
          </cell>
          <cell r="F357" t="str">
            <v>65 and over</v>
          </cell>
          <cell r="V357">
            <v>503807</v>
          </cell>
          <cell r="X357">
            <v>531028</v>
          </cell>
          <cell r="AA357">
            <v>572222</v>
          </cell>
          <cell r="AC357">
            <v>599028</v>
          </cell>
        </row>
        <row r="358">
          <cell r="D358" t="str">
            <v>AR</v>
          </cell>
          <cell r="E358" t="str">
            <v>M</v>
          </cell>
          <cell r="F358" t="str">
            <v>Total</v>
          </cell>
          <cell r="V358">
            <v>1482110</v>
          </cell>
          <cell r="X358">
            <v>1500081</v>
          </cell>
          <cell r="AA358">
            <v>1526936</v>
          </cell>
          <cell r="AC358">
            <v>1544906</v>
          </cell>
        </row>
        <row r="359">
          <cell r="D359" t="str">
            <v>AR</v>
          </cell>
          <cell r="E359" t="str">
            <v>M</v>
          </cell>
          <cell r="F359" t="str">
            <v>0 - 4</v>
          </cell>
          <cell r="V359">
            <v>102231</v>
          </cell>
          <cell r="X359">
            <v>103556</v>
          </cell>
          <cell r="AA359">
            <v>106266</v>
          </cell>
          <cell r="AC359">
            <v>108413</v>
          </cell>
        </row>
        <row r="360">
          <cell r="D360" t="str">
            <v>AR</v>
          </cell>
          <cell r="E360" t="str">
            <v>M</v>
          </cell>
          <cell r="F360" t="str">
            <v>5 - 9</v>
          </cell>
          <cell r="V360">
            <v>103986</v>
          </cell>
          <cell r="X360">
            <v>104684</v>
          </cell>
          <cell r="AA360">
            <v>106271</v>
          </cell>
          <cell r="AC360">
            <v>107792</v>
          </cell>
        </row>
        <row r="361">
          <cell r="D361" t="str">
            <v>AR</v>
          </cell>
          <cell r="E361" t="str">
            <v>M</v>
          </cell>
          <cell r="F361" t="str">
            <v>10 - 14</v>
          </cell>
          <cell r="V361">
            <v>106013</v>
          </cell>
          <cell r="X361">
            <v>106028</v>
          </cell>
          <cell r="AA361">
            <v>106588</v>
          </cell>
          <cell r="AC361">
            <v>107411</v>
          </cell>
        </row>
        <row r="362">
          <cell r="D362" t="str">
            <v>AR</v>
          </cell>
          <cell r="E362" t="str">
            <v>M</v>
          </cell>
          <cell r="F362" t="str">
            <v>15 - 19</v>
          </cell>
          <cell r="V362">
            <v>101806</v>
          </cell>
          <cell r="X362">
            <v>104208</v>
          </cell>
          <cell r="AA362">
            <v>105459</v>
          </cell>
          <cell r="AC362">
            <v>105471</v>
          </cell>
        </row>
        <row r="363">
          <cell r="D363" t="str">
            <v>AR</v>
          </cell>
          <cell r="E363" t="str">
            <v>M</v>
          </cell>
          <cell r="F363" t="str">
            <v>20 - 24</v>
          </cell>
          <cell r="V363">
            <v>91828</v>
          </cell>
          <cell r="X363">
            <v>93800</v>
          </cell>
          <cell r="AA363">
            <v>97209</v>
          </cell>
          <cell r="AC363">
            <v>99505</v>
          </cell>
        </row>
        <row r="364">
          <cell r="D364" t="str">
            <v>AR</v>
          </cell>
          <cell r="E364" t="str">
            <v>M</v>
          </cell>
          <cell r="F364" t="str">
            <v>25 - 29</v>
          </cell>
          <cell r="V364">
            <v>90801</v>
          </cell>
          <cell r="X364">
            <v>89331</v>
          </cell>
          <cell r="AA364">
            <v>89428</v>
          </cell>
          <cell r="AC364">
            <v>91478</v>
          </cell>
        </row>
        <row r="365">
          <cell r="D365" t="str">
            <v>AR</v>
          </cell>
          <cell r="E365" t="str">
            <v>M</v>
          </cell>
          <cell r="F365" t="str">
            <v>30 - 34</v>
          </cell>
          <cell r="V365">
            <v>91083</v>
          </cell>
          <cell r="X365">
            <v>90392</v>
          </cell>
          <cell r="AA365">
            <v>91146</v>
          </cell>
          <cell r="AC365">
            <v>89954</v>
          </cell>
        </row>
        <row r="366">
          <cell r="D366" t="str">
            <v>AR</v>
          </cell>
          <cell r="E366" t="str">
            <v>M</v>
          </cell>
          <cell r="F366" t="str">
            <v>35 - 39</v>
          </cell>
          <cell r="V366">
            <v>97172</v>
          </cell>
          <cell r="X366">
            <v>96212</v>
          </cell>
          <cell r="AA366">
            <v>92310</v>
          </cell>
          <cell r="AC366">
            <v>91694</v>
          </cell>
        </row>
        <row r="367">
          <cell r="D367" t="str">
            <v>AR</v>
          </cell>
          <cell r="E367" t="str">
            <v>M</v>
          </cell>
          <cell r="F367" t="str">
            <v>40 - 44</v>
          </cell>
          <cell r="V367">
            <v>91455</v>
          </cell>
          <cell r="X367">
            <v>94200</v>
          </cell>
          <cell r="AA367">
            <v>98224</v>
          </cell>
          <cell r="AC367">
            <v>97280</v>
          </cell>
        </row>
        <row r="368">
          <cell r="D368" t="str">
            <v>AR</v>
          </cell>
          <cell r="E368" t="str">
            <v>M</v>
          </cell>
          <cell r="F368" t="str">
            <v>45 - 49</v>
          </cell>
          <cell r="V368">
            <v>94396</v>
          </cell>
          <cell r="X368">
            <v>93313</v>
          </cell>
          <cell r="AA368">
            <v>92527</v>
          </cell>
          <cell r="AC368">
            <v>95336</v>
          </cell>
        </row>
        <row r="369">
          <cell r="D369" t="str">
            <v>AR</v>
          </cell>
          <cell r="E369" t="str">
            <v>M</v>
          </cell>
          <cell r="F369" t="str">
            <v>50 - 54</v>
          </cell>
          <cell r="V369">
            <v>94224</v>
          </cell>
          <cell r="X369">
            <v>92025</v>
          </cell>
          <cell r="AA369">
            <v>94490</v>
          </cell>
          <cell r="AC369">
            <v>93385</v>
          </cell>
        </row>
        <row r="370">
          <cell r="D370" t="str">
            <v>AR</v>
          </cell>
          <cell r="E370" t="str">
            <v>M</v>
          </cell>
          <cell r="F370" t="str">
            <v>55 - 59</v>
          </cell>
          <cell r="V370">
            <v>101174</v>
          </cell>
          <cell r="X370">
            <v>101058</v>
          </cell>
          <cell r="AA370">
            <v>94890</v>
          </cell>
          <cell r="AC370">
            <v>92776</v>
          </cell>
        </row>
        <row r="371">
          <cell r="D371" t="str">
            <v>AR</v>
          </cell>
          <cell r="E371" t="str">
            <v>M</v>
          </cell>
          <cell r="F371" t="str">
            <v>60 - 64</v>
          </cell>
          <cell r="V371">
            <v>95507</v>
          </cell>
          <cell r="X371">
            <v>98475</v>
          </cell>
          <cell r="AA371">
            <v>100311</v>
          </cell>
          <cell r="AC371">
            <v>100183</v>
          </cell>
        </row>
        <row r="372">
          <cell r="D372" t="str">
            <v>AR</v>
          </cell>
          <cell r="E372" t="str">
            <v>M</v>
          </cell>
          <cell r="F372" t="str">
            <v>65 - 69</v>
          </cell>
          <cell r="V372">
            <v>79625</v>
          </cell>
          <cell r="X372">
            <v>82674</v>
          </cell>
          <cell r="AA372">
            <v>88359</v>
          </cell>
          <cell r="AC372">
            <v>91062</v>
          </cell>
        </row>
        <row r="373">
          <cell r="D373" t="str">
            <v>AR</v>
          </cell>
          <cell r="E373" t="str">
            <v>M</v>
          </cell>
          <cell r="F373" t="str">
            <v>70 - 74</v>
          </cell>
          <cell r="V373">
            <v>60290</v>
          </cell>
          <cell r="X373">
            <v>64932</v>
          </cell>
          <cell r="AA373">
            <v>67823</v>
          </cell>
          <cell r="AC373">
            <v>70500</v>
          </cell>
        </row>
        <row r="374">
          <cell r="D374" t="str">
            <v>AR</v>
          </cell>
          <cell r="E374" t="str">
            <v>M</v>
          </cell>
          <cell r="F374" t="str">
            <v>75 - 79</v>
          </cell>
          <cell r="V374">
            <v>38050</v>
          </cell>
          <cell r="X374">
            <v>40920</v>
          </cell>
          <cell r="AA374">
            <v>47064</v>
          </cell>
          <cell r="AC374">
            <v>50773</v>
          </cell>
        </row>
        <row r="375">
          <cell r="D375" t="str">
            <v>AR</v>
          </cell>
          <cell r="E375" t="str">
            <v>M</v>
          </cell>
          <cell r="F375" t="str">
            <v>80 - 84</v>
          </cell>
          <cell r="V375">
            <v>22372</v>
          </cell>
          <cell r="X375">
            <v>23450</v>
          </cell>
          <cell r="AA375">
            <v>26541</v>
          </cell>
          <cell r="AC375">
            <v>28651</v>
          </cell>
        </row>
        <row r="376">
          <cell r="D376" t="str">
            <v>AR</v>
          </cell>
          <cell r="E376" t="str">
            <v>M</v>
          </cell>
          <cell r="F376" t="str">
            <v>85+</v>
          </cell>
          <cell r="V376">
            <v>20097</v>
          </cell>
          <cell r="X376">
            <v>20823</v>
          </cell>
          <cell r="AA376">
            <v>22030</v>
          </cell>
          <cell r="AC376">
            <v>23242</v>
          </cell>
        </row>
        <row r="377">
          <cell r="D377" t="str">
            <v>AR</v>
          </cell>
          <cell r="E377" t="str">
            <v>M</v>
          </cell>
          <cell r="F377" t="str">
            <v>Median Age</v>
          </cell>
          <cell r="V377">
            <v>37.748459129029001</v>
          </cell>
          <cell r="X377">
            <v>38.053890818601275</v>
          </cell>
          <cell r="AA377">
            <v>38.358523819696643</v>
          </cell>
          <cell r="AC377">
            <v>38.40269237161376</v>
          </cell>
        </row>
        <row r="378">
          <cell r="D378" t="str">
            <v>AR</v>
          </cell>
          <cell r="E378" t="str">
            <v>M</v>
          </cell>
          <cell r="F378" t="str">
            <v>5-17</v>
          </cell>
          <cell r="V378">
            <v>272322</v>
          </cell>
          <cell r="X378">
            <v>274331</v>
          </cell>
          <cell r="AA378">
            <v>276443</v>
          </cell>
          <cell r="AC378">
            <v>278835</v>
          </cell>
        </row>
        <row r="379">
          <cell r="D379" t="str">
            <v>AR</v>
          </cell>
          <cell r="E379" t="str">
            <v>M</v>
          </cell>
          <cell r="F379" t="str">
            <v>18-24</v>
          </cell>
          <cell r="V379">
            <v>131311</v>
          </cell>
          <cell r="X379">
            <v>134389</v>
          </cell>
          <cell r="AA379">
            <v>139084</v>
          </cell>
          <cell r="AC379">
            <v>141344</v>
          </cell>
        </row>
        <row r="380">
          <cell r="D380" t="str">
            <v>AR</v>
          </cell>
          <cell r="E380" t="str">
            <v>M</v>
          </cell>
          <cell r="F380" t="str">
            <v>16 and over</v>
          </cell>
          <cell r="V380">
            <v>1148613</v>
          </cell>
          <cell r="X380">
            <v>1164535</v>
          </cell>
          <cell r="AA380">
            <v>1186545</v>
          </cell>
          <cell r="AC380">
            <v>1199991</v>
          </cell>
        </row>
        <row r="381">
          <cell r="D381" t="str">
            <v>AR</v>
          </cell>
          <cell r="E381" t="str">
            <v>M</v>
          </cell>
          <cell r="F381" t="str">
            <v>18 and over</v>
          </cell>
          <cell r="V381">
            <v>1107557</v>
          </cell>
          <cell r="X381">
            <v>1122194</v>
          </cell>
          <cell r="AA381">
            <v>1144227</v>
          </cell>
          <cell r="AC381">
            <v>1157658</v>
          </cell>
        </row>
        <row r="382">
          <cell r="D382" t="str">
            <v>AR</v>
          </cell>
          <cell r="E382" t="str">
            <v>M</v>
          </cell>
          <cell r="F382" t="str">
            <v>21 and over</v>
          </cell>
          <cell r="V382">
            <v>1048872</v>
          </cell>
          <cell r="X382">
            <v>1062004</v>
          </cell>
          <cell r="AA382">
            <v>1081733</v>
          </cell>
          <cell r="AC382">
            <v>1095197</v>
          </cell>
        </row>
        <row r="383">
          <cell r="D383" t="str">
            <v>AR</v>
          </cell>
          <cell r="E383" t="str">
            <v>M</v>
          </cell>
          <cell r="F383" t="str">
            <v>62 and over</v>
          </cell>
          <cell r="V383">
            <v>276372</v>
          </cell>
          <cell r="X383">
            <v>290848</v>
          </cell>
          <cell r="AA383">
            <v>311737</v>
          </cell>
          <cell r="AC383">
            <v>324097</v>
          </cell>
        </row>
        <row r="384">
          <cell r="D384" t="str">
            <v>AR</v>
          </cell>
          <cell r="E384" t="str">
            <v>M</v>
          </cell>
          <cell r="F384" t="str">
            <v>65 and over</v>
          </cell>
          <cell r="V384">
            <v>220434</v>
          </cell>
          <cell r="X384">
            <v>232799</v>
          </cell>
          <cell r="AA384">
            <v>251817</v>
          </cell>
          <cell r="AC384">
            <v>264228</v>
          </cell>
        </row>
        <row r="385">
          <cell r="D385" t="str">
            <v>AR</v>
          </cell>
          <cell r="E385" t="str">
            <v>F</v>
          </cell>
          <cell r="F385" t="str">
            <v>Total</v>
          </cell>
          <cell r="V385">
            <v>1541879</v>
          </cell>
          <cell r="X385">
            <v>1560138</v>
          </cell>
          <cell r="AA385">
            <v>1587611</v>
          </cell>
          <cell r="AC385">
            <v>1606099</v>
          </cell>
        </row>
        <row r="386">
          <cell r="D386" t="str">
            <v>AR</v>
          </cell>
          <cell r="E386" t="str">
            <v>F</v>
          </cell>
          <cell r="F386" t="str">
            <v>0 - 4</v>
          </cell>
          <cell r="V386">
            <v>97215</v>
          </cell>
          <cell r="X386">
            <v>98414</v>
          </cell>
          <cell r="AA386">
            <v>100883</v>
          </cell>
          <cell r="AC386">
            <v>102879</v>
          </cell>
        </row>
        <row r="387">
          <cell r="D387" t="str">
            <v>AR</v>
          </cell>
          <cell r="E387" t="str">
            <v>F</v>
          </cell>
          <cell r="F387" t="str">
            <v>5 - 9</v>
          </cell>
          <cell r="V387">
            <v>98184</v>
          </cell>
          <cell r="X387">
            <v>98776</v>
          </cell>
          <cell r="AA387">
            <v>100143</v>
          </cell>
          <cell r="AC387">
            <v>101457</v>
          </cell>
        </row>
        <row r="388">
          <cell r="D388" t="str">
            <v>AR</v>
          </cell>
          <cell r="E388" t="str">
            <v>F</v>
          </cell>
          <cell r="F388" t="str">
            <v>10 - 14</v>
          </cell>
          <cell r="V388">
            <v>101293</v>
          </cell>
          <cell r="X388">
            <v>101278</v>
          </cell>
          <cell r="AA388">
            <v>101766</v>
          </cell>
          <cell r="AC388">
            <v>102481</v>
          </cell>
        </row>
        <row r="389">
          <cell r="D389" t="str">
            <v>AR</v>
          </cell>
          <cell r="E389" t="str">
            <v>F</v>
          </cell>
          <cell r="F389" t="str">
            <v>15 - 19</v>
          </cell>
          <cell r="V389">
            <v>98894</v>
          </cell>
          <cell r="X389">
            <v>100823</v>
          </cell>
          <cell r="AA389">
            <v>101738</v>
          </cell>
          <cell r="AC389">
            <v>101743</v>
          </cell>
        </row>
        <row r="390">
          <cell r="D390" t="str">
            <v>AR</v>
          </cell>
          <cell r="E390" t="str">
            <v>F</v>
          </cell>
          <cell r="F390" t="str">
            <v>20 - 24</v>
          </cell>
          <cell r="V390">
            <v>90673</v>
          </cell>
          <cell r="X390">
            <v>91937</v>
          </cell>
          <cell r="AA390">
            <v>94311</v>
          </cell>
          <cell r="AC390">
            <v>96032</v>
          </cell>
        </row>
        <row r="391">
          <cell r="D391" t="str">
            <v>AR</v>
          </cell>
          <cell r="E391" t="str">
            <v>F</v>
          </cell>
          <cell r="F391" t="str">
            <v>25 - 29</v>
          </cell>
          <cell r="V391">
            <v>89931</v>
          </cell>
          <cell r="X391">
            <v>89328</v>
          </cell>
          <cell r="AA391">
            <v>89799</v>
          </cell>
          <cell r="AC391">
            <v>91167</v>
          </cell>
        </row>
        <row r="392">
          <cell r="D392" t="str">
            <v>AR</v>
          </cell>
          <cell r="E392" t="str">
            <v>F</v>
          </cell>
          <cell r="F392" t="str">
            <v>30 - 34</v>
          </cell>
          <cell r="V392">
            <v>89838</v>
          </cell>
          <cell r="X392">
            <v>90384</v>
          </cell>
          <cell r="AA392">
            <v>92237</v>
          </cell>
          <cell r="AC392">
            <v>91890</v>
          </cell>
        </row>
        <row r="393">
          <cell r="D393" t="str">
            <v>AR</v>
          </cell>
          <cell r="E393" t="str">
            <v>F</v>
          </cell>
          <cell r="F393" t="str">
            <v>35 - 39</v>
          </cell>
          <cell r="V393">
            <v>96785</v>
          </cell>
          <cell r="X393">
            <v>94926</v>
          </cell>
          <cell r="AA393">
            <v>91724</v>
          </cell>
          <cell r="AC393">
            <v>92361</v>
          </cell>
        </row>
        <row r="394">
          <cell r="D394" t="str">
            <v>AR</v>
          </cell>
          <cell r="E394" t="str">
            <v>F</v>
          </cell>
          <cell r="F394" t="str">
            <v>40 - 44</v>
          </cell>
          <cell r="V394">
            <v>92248</v>
          </cell>
          <cell r="X394">
            <v>95133</v>
          </cell>
          <cell r="AA394">
            <v>97744</v>
          </cell>
          <cell r="AC394">
            <v>95897</v>
          </cell>
        </row>
        <row r="395">
          <cell r="D395" t="str">
            <v>AR</v>
          </cell>
          <cell r="E395" t="str">
            <v>F</v>
          </cell>
          <cell r="F395" t="str">
            <v>45 - 49</v>
          </cell>
          <cell r="V395">
            <v>94698</v>
          </cell>
          <cell r="X395">
            <v>93547</v>
          </cell>
          <cell r="AA395">
            <v>93095</v>
          </cell>
          <cell r="AC395">
            <v>95966</v>
          </cell>
        </row>
        <row r="396">
          <cell r="D396" t="str">
            <v>AR</v>
          </cell>
          <cell r="E396" t="str">
            <v>F</v>
          </cell>
          <cell r="F396" t="str">
            <v>50 - 54</v>
          </cell>
          <cell r="V396">
            <v>97208</v>
          </cell>
          <cell r="X396">
            <v>94252</v>
          </cell>
          <cell r="AA396">
            <v>96688</v>
          </cell>
          <cell r="AC396">
            <v>95558</v>
          </cell>
        </row>
        <row r="397">
          <cell r="D397" t="str">
            <v>AR</v>
          </cell>
          <cell r="E397" t="str">
            <v>F</v>
          </cell>
          <cell r="F397" t="str">
            <v>55 - 59</v>
          </cell>
          <cell r="V397">
            <v>107733</v>
          </cell>
          <cell r="X397">
            <v>107500</v>
          </cell>
          <cell r="AA397">
            <v>99829</v>
          </cell>
          <cell r="AC397">
            <v>96940</v>
          </cell>
        </row>
        <row r="398">
          <cell r="D398" t="str">
            <v>AR</v>
          </cell>
          <cell r="E398" t="str">
            <v>F</v>
          </cell>
          <cell r="F398" t="str">
            <v>60 - 64</v>
          </cell>
          <cell r="V398">
            <v>103806</v>
          </cell>
          <cell r="X398">
            <v>105611</v>
          </cell>
          <cell r="AA398">
            <v>107249</v>
          </cell>
          <cell r="AC398">
            <v>106928</v>
          </cell>
        </row>
        <row r="399">
          <cell r="D399" t="str">
            <v>AR</v>
          </cell>
          <cell r="E399" t="str">
            <v>F</v>
          </cell>
          <cell r="F399" t="str">
            <v>65 - 69</v>
          </cell>
          <cell r="V399">
            <v>87972</v>
          </cell>
          <cell r="X399">
            <v>91981</v>
          </cell>
          <cell r="AA399">
            <v>97623</v>
          </cell>
          <cell r="AC399">
            <v>99268</v>
          </cell>
        </row>
        <row r="400">
          <cell r="D400" t="str">
            <v>AR</v>
          </cell>
          <cell r="E400" t="str">
            <v>F</v>
          </cell>
          <cell r="F400" t="str">
            <v>70 - 74</v>
          </cell>
          <cell r="V400">
            <v>69642</v>
          </cell>
          <cell r="X400">
            <v>75149</v>
          </cell>
          <cell r="AA400">
            <v>79168</v>
          </cell>
          <cell r="AC400">
            <v>82835</v>
          </cell>
        </row>
        <row r="401">
          <cell r="D401" t="str">
            <v>AR</v>
          </cell>
          <cell r="E401" t="str">
            <v>F</v>
          </cell>
          <cell r="F401" t="str">
            <v>75 - 79</v>
          </cell>
          <cell r="V401">
            <v>49239</v>
          </cell>
          <cell r="X401">
            <v>52596</v>
          </cell>
          <cell r="AA401">
            <v>59677</v>
          </cell>
          <cell r="AC401">
            <v>64476</v>
          </cell>
        </row>
        <row r="402">
          <cell r="D402" t="str">
            <v>AR</v>
          </cell>
          <cell r="E402" t="str">
            <v>F</v>
          </cell>
          <cell r="F402" t="str">
            <v>80 - 84</v>
          </cell>
          <cell r="V402">
            <v>33345</v>
          </cell>
          <cell r="X402">
            <v>34597</v>
          </cell>
          <cell r="AA402">
            <v>38783</v>
          </cell>
          <cell r="AC402">
            <v>41484</v>
          </cell>
        </row>
        <row r="403">
          <cell r="D403" t="str">
            <v>AR</v>
          </cell>
          <cell r="E403" t="str">
            <v>F</v>
          </cell>
          <cell r="F403" t="str">
            <v>85+</v>
          </cell>
          <cell r="V403">
            <v>43175</v>
          </cell>
          <cell r="X403">
            <v>43906</v>
          </cell>
          <cell r="AA403">
            <v>45154</v>
          </cell>
          <cell r="AC403">
            <v>46737</v>
          </cell>
        </row>
        <row r="404">
          <cell r="D404" t="str">
            <v>AR</v>
          </cell>
          <cell r="E404" t="str">
            <v>F</v>
          </cell>
          <cell r="F404" t="str">
            <v>Median Age</v>
          </cell>
          <cell r="V404">
            <v>40.424915032679742</v>
          </cell>
          <cell r="X404">
            <v>40.712108297819</v>
          </cell>
          <cell r="AA404">
            <v>41.110291453124191</v>
          </cell>
          <cell r="AC404">
            <v>41.238382282649106</v>
          </cell>
        </row>
        <row r="405">
          <cell r="D405" t="str">
            <v>AR</v>
          </cell>
          <cell r="E405" t="str">
            <v>F</v>
          </cell>
          <cell r="F405" t="str">
            <v>5-17</v>
          </cell>
          <cell r="V405">
            <v>259811</v>
          </cell>
          <cell r="X405">
            <v>261465</v>
          </cell>
          <cell r="AA405">
            <v>263198</v>
          </cell>
          <cell r="AC405">
            <v>265287</v>
          </cell>
        </row>
        <row r="406">
          <cell r="D406" t="str">
            <v>AR</v>
          </cell>
          <cell r="E406" t="str">
            <v>F</v>
          </cell>
          <cell r="F406" t="str">
            <v>18-24</v>
          </cell>
          <cell r="V406">
            <v>129233</v>
          </cell>
          <cell r="X406">
            <v>131349</v>
          </cell>
          <cell r="AA406">
            <v>134760</v>
          </cell>
          <cell r="AC406">
            <v>136426</v>
          </cell>
        </row>
        <row r="407">
          <cell r="D407" t="str">
            <v>AR</v>
          </cell>
          <cell r="E407" t="str">
            <v>F</v>
          </cell>
          <cell r="F407" t="str">
            <v>16 and over</v>
          </cell>
          <cell r="V407">
            <v>1224652</v>
          </cell>
          <cell r="X407">
            <v>1241165</v>
          </cell>
          <cell r="AA407">
            <v>1264340</v>
          </cell>
          <cell r="AC407">
            <v>1278768</v>
          </cell>
        </row>
        <row r="408">
          <cell r="D408" t="str">
            <v>AR</v>
          </cell>
          <cell r="E408" t="str">
            <v>F</v>
          </cell>
          <cell r="F408" t="str">
            <v>18 and over</v>
          </cell>
          <cell r="V408">
            <v>1184853</v>
          </cell>
          <cell r="X408">
            <v>1200259</v>
          </cell>
          <cell r="AA408">
            <v>1223530</v>
          </cell>
          <cell r="AC408">
            <v>1237933</v>
          </cell>
        </row>
        <row r="409">
          <cell r="D409" t="str">
            <v>AR</v>
          </cell>
          <cell r="E409" t="str">
            <v>F</v>
          </cell>
          <cell r="F409" t="str">
            <v>21 and over</v>
          </cell>
          <cell r="V409">
            <v>1127501</v>
          </cell>
          <cell r="X409">
            <v>1141756</v>
          </cell>
          <cell r="AA409">
            <v>1163100</v>
          </cell>
          <cell r="AC409">
            <v>1177606</v>
          </cell>
        </row>
        <row r="410">
          <cell r="D410" t="str">
            <v>AR</v>
          </cell>
          <cell r="E410" t="str">
            <v>F</v>
          </cell>
          <cell r="F410" t="str">
            <v>62 and over</v>
          </cell>
          <cell r="V410">
            <v>344788</v>
          </cell>
          <cell r="X410">
            <v>360735</v>
          </cell>
          <cell r="AA410">
            <v>384216</v>
          </cell>
          <cell r="AC410">
            <v>398923</v>
          </cell>
        </row>
        <row r="411">
          <cell r="D411" t="str">
            <v>AR</v>
          </cell>
          <cell r="E411" t="str">
            <v>F</v>
          </cell>
          <cell r="F411" t="str">
            <v>65 and over</v>
          </cell>
          <cell r="V411">
            <v>283373</v>
          </cell>
          <cell r="X411">
            <v>298229</v>
          </cell>
          <cell r="AA411">
            <v>320405</v>
          </cell>
          <cell r="AC411">
            <v>334800</v>
          </cell>
        </row>
        <row r="412">
          <cell r="D412" t="str">
            <v>CA</v>
          </cell>
          <cell r="E412" t="str">
            <v>T</v>
          </cell>
          <cell r="F412" t="str">
            <v>Total</v>
          </cell>
          <cell r="V412">
            <v>41377233</v>
          </cell>
          <cell r="X412">
            <v>42206743</v>
          </cell>
          <cell r="AA412">
            <v>43458537</v>
          </cell>
          <cell r="AC412">
            <v>44305177</v>
          </cell>
        </row>
        <row r="413">
          <cell r="D413" t="str">
            <v>CA</v>
          </cell>
          <cell r="E413" t="str">
            <v>T</v>
          </cell>
          <cell r="F413" t="str">
            <v>0 - 4</v>
          </cell>
          <cell r="V413">
            <v>3111626</v>
          </cell>
          <cell r="X413">
            <v>3133965</v>
          </cell>
          <cell r="AA413">
            <v>3146053</v>
          </cell>
          <cell r="AC413">
            <v>3145720</v>
          </cell>
        </row>
        <row r="414">
          <cell r="D414" t="str">
            <v>CA</v>
          </cell>
          <cell r="E414" t="str">
            <v>T</v>
          </cell>
          <cell r="F414" t="str">
            <v>5 - 9</v>
          </cell>
          <cell r="V414">
            <v>2897208</v>
          </cell>
          <cell r="X414">
            <v>2962253</v>
          </cell>
          <cell r="AA414">
            <v>3026126</v>
          </cell>
          <cell r="AC414">
            <v>3048068</v>
          </cell>
        </row>
        <row r="415">
          <cell r="D415" t="str">
            <v>CA</v>
          </cell>
          <cell r="E415" t="str">
            <v>T</v>
          </cell>
          <cell r="F415" t="str">
            <v>10 - 14</v>
          </cell>
          <cell r="V415">
            <v>2657099</v>
          </cell>
          <cell r="X415">
            <v>2740613</v>
          </cell>
          <cell r="AA415">
            <v>2861739</v>
          </cell>
          <cell r="AC415">
            <v>2927953</v>
          </cell>
        </row>
        <row r="416">
          <cell r="D416" t="str">
            <v>CA</v>
          </cell>
          <cell r="E416" t="str">
            <v>T</v>
          </cell>
          <cell r="F416" t="str">
            <v>15 - 19</v>
          </cell>
          <cell r="V416">
            <v>2539382</v>
          </cell>
          <cell r="X416">
            <v>2637692</v>
          </cell>
          <cell r="AA416">
            <v>2754375</v>
          </cell>
          <cell r="AC416">
            <v>2847551</v>
          </cell>
        </row>
        <row r="417">
          <cell r="D417" t="str">
            <v>CA</v>
          </cell>
          <cell r="E417" t="str">
            <v>T</v>
          </cell>
          <cell r="F417" t="str">
            <v>20 - 24</v>
          </cell>
          <cell r="V417">
            <v>2849407</v>
          </cell>
          <cell r="X417">
            <v>2731403</v>
          </cell>
          <cell r="AA417">
            <v>2781216</v>
          </cell>
          <cell r="AC417">
            <v>2896740</v>
          </cell>
        </row>
        <row r="418">
          <cell r="D418" t="str">
            <v>CA</v>
          </cell>
          <cell r="E418" t="str">
            <v>T</v>
          </cell>
          <cell r="F418" t="str">
            <v>25 - 29</v>
          </cell>
          <cell r="V418">
            <v>3284382</v>
          </cell>
          <cell r="X418">
            <v>3246481</v>
          </cell>
          <cell r="AA418">
            <v>3058732</v>
          </cell>
          <cell r="AC418">
            <v>2952905</v>
          </cell>
        </row>
        <row r="419">
          <cell r="D419" t="str">
            <v>CA</v>
          </cell>
          <cell r="E419" t="str">
            <v>T</v>
          </cell>
          <cell r="F419" t="str">
            <v>30 - 34</v>
          </cell>
          <cell r="V419">
            <v>3073259</v>
          </cell>
          <cell r="X419">
            <v>3221346</v>
          </cell>
          <cell r="AA419">
            <v>3373871</v>
          </cell>
          <cell r="AC419">
            <v>3344081</v>
          </cell>
        </row>
        <row r="420">
          <cell r="D420" t="str">
            <v>CA</v>
          </cell>
          <cell r="E420" t="str">
            <v>T</v>
          </cell>
          <cell r="F420" t="str">
            <v>35 - 39</v>
          </cell>
          <cell r="V420">
            <v>2776591</v>
          </cell>
          <cell r="X420">
            <v>2899955</v>
          </cell>
          <cell r="AA420">
            <v>3071404</v>
          </cell>
          <cell r="AC420">
            <v>3225071</v>
          </cell>
        </row>
        <row r="421">
          <cell r="D421" t="str">
            <v>CA</v>
          </cell>
          <cell r="E421" t="str">
            <v>T</v>
          </cell>
          <cell r="F421" t="str">
            <v>40 - 44</v>
          </cell>
          <cell r="V421">
            <v>2467227</v>
          </cell>
          <cell r="X421">
            <v>2535872</v>
          </cell>
          <cell r="AA421">
            <v>2752965</v>
          </cell>
          <cell r="AC421">
            <v>2882010</v>
          </cell>
        </row>
        <row r="422">
          <cell r="D422" t="str">
            <v>CA</v>
          </cell>
          <cell r="E422" t="str">
            <v>T</v>
          </cell>
          <cell r="F422" t="str">
            <v>45 - 49</v>
          </cell>
          <cell r="V422">
            <v>2579394</v>
          </cell>
          <cell r="X422">
            <v>2475573</v>
          </cell>
          <cell r="AA422">
            <v>2425701</v>
          </cell>
          <cell r="AC422">
            <v>2498794</v>
          </cell>
        </row>
        <row r="423">
          <cell r="D423" t="str">
            <v>CA</v>
          </cell>
          <cell r="E423" t="str">
            <v>T</v>
          </cell>
          <cell r="F423" t="str">
            <v>50 - 54</v>
          </cell>
          <cell r="V423">
            <v>2545154</v>
          </cell>
          <cell r="X423">
            <v>2522977</v>
          </cell>
          <cell r="AA423">
            <v>2506849</v>
          </cell>
          <cell r="AC423">
            <v>2408141</v>
          </cell>
        </row>
        <row r="424">
          <cell r="D424" t="str">
            <v>CA</v>
          </cell>
          <cell r="E424" t="str">
            <v>T</v>
          </cell>
          <cell r="F424" t="str">
            <v>55 - 59</v>
          </cell>
          <cell r="V424">
            <v>2550662</v>
          </cell>
          <cell r="X424">
            <v>2550107</v>
          </cell>
          <cell r="AA424">
            <v>2440811</v>
          </cell>
          <cell r="AC424">
            <v>2422124</v>
          </cell>
        </row>
        <row r="425">
          <cell r="D425" t="str">
            <v>CA</v>
          </cell>
          <cell r="E425" t="str">
            <v>T</v>
          </cell>
          <cell r="F425" t="str">
            <v>60 - 64</v>
          </cell>
          <cell r="V425">
            <v>2265650</v>
          </cell>
          <cell r="X425">
            <v>2349380</v>
          </cell>
          <cell r="AA425">
            <v>2419736</v>
          </cell>
          <cell r="AC425">
            <v>2421041</v>
          </cell>
        </row>
        <row r="426">
          <cell r="D426" t="str">
            <v>CA</v>
          </cell>
          <cell r="E426" t="str">
            <v>T</v>
          </cell>
          <cell r="F426" t="str">
            <v>65 - 69</v>
          </cell>
          <cell r="V426">
            <v>1879361</v>
          </cell>
          <cell r="X426">
            <v>1976915</v>
          </cell>
          <cell r="AA426">
            <v>2131443</v>
          </cell>
          <cell r="AC426">
            <v>2211782</v>
          </cell>
        </row>
        <row r="427">
          <cell r="D427" t="str">
            <v>CA</v>
          </cell>
          <cell r="E427" t="str">
            <v>T</v>
          </cell>
          <cell r="F427" t="str">
            <v>70 - 74</v>
          </cell>
          <cell r="V427">
            <v>1449661</v>
          </cell>
          <cell r="X427">
            <v>1606549</v>
          </cell>
          <cell r="AA427">
            <v>1730284</v>
          </cell>
          <cell r="AC427">
            <v>1823212</v>
          </cell>
        </row>
        <row r="428">
          <cell r="D428" t="str">
            <v>CA</v>
          </cell>
          <cell r="E428" t="str">
            <v>T</v>
          </cell>
          <cell r="F428" t="str">
            <v>75 - 79</v>
          </cell>
          <cell r="V428">
            <v>982879</v>
          </cell>
          <cell r="X428">
            <v>1072886</v>
          </cell>
          <cell r="AA428">
            <v>1277350</v>
          </cell>
          <cell r="AC428">
            <v>1418549</v>
          </cell>
        </row>
        <row r="429">
          <cell r="D429" t="str">
            <v>CA</v>
          </cell>
          <cell r="E429" t="str">
            <v>T</v>
          </cell>
          <cell r="F429" t="str">
            <v>80 - 84</v>
          </cell>
          <cell r="V429">
            <v>663707</v>
          </cell>
          <cell r="X429">
            <v>706272</v>
          </cell>
          <cell r="AA429">
            <v>804743</v>
          </cell>
          <cell r="AC429">
            <v>882238</v>
          </cell>
        </row>
        <row r="430">
          <cell r="D430" t="str">
            <v>CA</v>
          </cell>
          <cell r="E430" t="str">
            <v>T</v>
          </cell>
          <cell r="F430" t="str">
            <v>85+</v>
          </cell>
          <cell r="V430">
            <v>804584</v>
          </cell>
          <cell r="X430">
            <v>836504</v>
          </cell>
          <cell r="AA430">
            <v>895139</v>
          </cell>
          <cell r="AC430">
            <v>949197</v>
          </cell>
        </row>
        <row r="431">
          <cell r="D431" t="str">
            <v>CA</v>
          </cell>
          <cell r="E431" t="str">
            <v>T</v>
          </cell>
          <cell r="F431" t="str">
            <v>Median Age</v>
          </cell>
          <cell r="V431">
            <v>35.472836021689417</v>
          </cell>
          <cell r="X431">
            <v>35.711387842017764</v>
          </cell>
          <cell r="AA431">
            <v>36.132158016531037</v>
          </cell>
          <cell r="AC431">
            <v>36.462936049812207</v>
          </cell>
        </row>
        <row r="432">
          <cell r="D432" t="str">
            <v>CA</v>
          </cell>
          <cell r="E432" t="str">
            <v>T</v>
          </cell>
          <cell r="F432" t="str">
            <v>5-17</v>
          </cell>
          <cell r="V432">
            <v>7096533</v>
          </cell>
          <cell r="X432">
            <v>7280143</v>
          </cell>
          <cell r="AA432">
            <v>7542556</v>
          </cell>
          <cell r="AC432">
            <v>7685948</v>
          </cell>
        </row>
        <row r="433">
          <cell r="D433" t="str">
            <v>CA</v>
          </cell>
          <cell r="E433" t="str">
            <v>T</v>
          </cell>
          <cell r="F433" t="str">
            <v>18-24</v>
          </cell>
          <cell r="V433">
            <v>3846563</v>
          </cell>
          <cell r="X433">
            <v>3791818</v>
          </cell>
          <cell r="AA433">
            <v>3880900</v>
          </cell>
          <cell r="AC433">
            <v>4034364</v>
          </cell>
        </row>
        <row r="434">
          <cell r="D434" t="str">
            <v>CA</v>
          </cell>
          <cell r="E434" t="str">
            <v>T</v>
          </cell>
          <cell r="F434" t="str">
            <v>16 and over</v>
          </cell>
          <cell r="V434">
            <v>32198679</v>
          </cell>
          <cell r="X434">
            <v>32841515</v>
          </cell>
          <cell r="AA434">
            <v>33870357</v>
          </cell>
          <cell r="AC434">
            <v>34611096</v>
          </cell>
        </row>
        <row r="435">
          <cell r="D435" t="str">
            <v>CA</v>
          </cell>
          <cell r="E435" t="str">
            <v>T</v>
          </cell>
          <cell r="F435" t="str">
            <v>18 and over</v>
          </cell>
          <cell r="V435">
            <v>31169074</v>
          </cell>
          <cell r="X435">
            <v>31792635</v>
          </cell>
          <cell r="AA435">
            <v>32769928</v>
          </cell>
          <cell r="AC435">
            <v>33473509</v>
          </cell>
        </row>
        <row r="436">
          <cell r="D436" t="str">
            <v>CA</v>
          </cell>
          <cell r="E436" t="str">
            <v>T</v>
          </cell>
          <cell r="F436" t="str">
            <v>21 and over</v>
          </cell>
          <cell r="V436">
            <v>29655475</v>
          </cell>
          <cell r="X436">
            <v>30215948</v>
          </cell>
          <cell r="AA436">
            <v>31117339</v>
          </cell>
          <cell r="AC436">
            <v>31763835</v>
          </cell>
        </row>
        <row r="437">
          <cell r="D437" t="str">
            <v>CA</v>
          </cell>
          <cell r="E437" t="str">
            <v>T</v>
          </cell>
          <cell r="F437" t="str">
            <v>62 and over</v>
          </cell>
          <cell r="V437">
            <v>7100581</v>
          </cell>
          <cell r="X437">
            <v>7562915</v>
          </cell>
          <cell r="AA437">
            <v>8276242</v>
          </cell>
          <cell r="AC437">
            <v>8719503</v>
          </cell>
        </row>
        <row r="438">
          <cell r="D438" t="str">
            <v>CA</v>
          </cell>
          <cell r="E438" t="str">
            <v>T</v>
          </cell>
          <cell r="F438" t="str">
            <v>65 and over</v>
          </cell>
          <cell r="V438">
            <v>5780192</v>
          </cell>
          <cell r="X438">
            <v>6199126</v>
          </cell>
          <cell r="AA438">
            <v>6838959</v>
          </cell>
          <cell r="AC438">
            <v>7284978</v>
          </cell>
        </row>
        <row r="439">
          <cell r="D439" t="str">
            <v>CA</v>
          </cell>
          <cell r="E439" t="str">
            <v>M</v>
          </cell>
          <cell r="F439" t="str">
            <v>Total</v>
          </cell>
          <cell r="V439">
            <v>20460301</v>
          </cell>
          <cell r="X439">
            <v>20859742</v>
          </cell>
          <cell r="AA439">
            <v>21461818</v>
          </cell>
          <cell r="AC439">
            <v>21869219</v>
          </cell>
        </row>
        <row r="440">
          <cell r="D440" t="str">
            <v>CA</v>
          </cell>
          <cell r="E440" t="str">
            <v>M</v>
          </cell>
          <cell r="F440" t="str">
            <v>0 - 4</v>
          </cell>
          <cell r="V440">
            <v>1587825</v>
          </cell>
          <cell r="X440">
            <v>1599030</v>
          </cell>
          <cell r="AA440">
            <v>1604842</v>
          </cell>
          <cell r="AC440">
            <v>1604409</v>
          </cell>
        </row>
        <row r="441">
          <cell r="D441" t="str">
            <v>CA</v>
          </cell>
          <cell r="E441" t="str">
            <v>M</v>
          </cell>
          <cell r="F441" t="str">
            <v>5 - 9</v>
          </cell>
          <cell r="V441">
            <v>1476730</v>
          </cell>
          <cell r="X441">
            <v>1509572</v>
          </cell>
          <cell r="AA441">
            <v>1541722</v>
          </cell>
          <cell r="AC441">
            <v>1552677</v>
          </cell>
        </row>
        <row r="442">
          <cell r="D442" t="str">
            <v>CA</v>
          </cell>
          <cell r="E442" t="str">
            <v>M</v>
          </cell>
          <cell r="F442" t="str">
            <v>10 - 14</v>
          </cell>
          <cell r="V442">
            <v>1355344</v>
          </cell>
          <cell r="X442">
            <v>1397836</v>
          </cell>
          <cell r="AA442">
            <v>1459341</v>
          </cell>
          <cell r="AC442">
            <v>1492904</v>
          </cell>
        </row>
        <row r="443">
          <cell r="D443" t="str">
            <v>CA</v>
          </cell>
          <cell r="E443" t="str">
            <v>M</v>
          </cell>
          <cell r="F443" t="str">
            <v>15 - 19</v>
          </cell>
          <cell r="V443">
            <v>1305686</v>
          </cell>
          <cell r="X443">
            <v>1355253</v>
          </cell>
          <cell r="AA443">
            <v>1415681</v>
          </cell>
          <cell r="AC443">
            <v>1463946</v>
          </cell>
        </row>
        <row r="444">
          <cell r="D444" t="str">
            <v>CA</v>
          </cell>
          <cell r="E444" t="str">
            <v>M</v>
          </cell>
          <cell r="F444" t="str">
            <v>20 - 24</v>
          </cell>
          <cell r="V444">
            <v>1471435</v>
          </cell>
          <cell r="X444">
            <v>1409933</v>
          </cell>
          <cell r="AA444">
            <v>1434360</v>
          </cell>
          <cell r="AC444">
            <v>1493222</v>
          </cell>
        </row>
        <row r="445">
          <cell r="D445" t="str">
            <v>CA</v>
          </cell>
          <cell r="E445" t="str">
            <v>M</v>
          </cell>
          <cell r="F445" t="str">
            <v>25 - 29</v>
          </cell>
          <cell r="V445">
            <v>1686955</v>
          </cell>
          <cell r="X445">
            <v>1667637</v>
          </cell>
          <cell r="AA445">
            <v>1570409</v>
          </cell>
          <cell r="AC445">
            <v>1515360</v>
          </cell>
        </row>
        <row r="446">
          <cell r="D446" t="str">
            <v>CA</v>
          </cell>
          <cell r="E446" t="str">
            <v>M</v>
          </cell>
          <cell r="F446" t="str">
            <v>30 - 34</v>
          </cell>
          <cell r="V446">
            <v>1564090</v>
          </cell>
          <cell r="X446">
            <v>1644551</v>
          </cell>
          <cell r="AA446">
            <v>1725810</v>
          </cell>
          <cell r="AC446">
            <v>1711073</v>
          </cell>
        </row>
        <row r="447">
          <cell r="D447" t="str">
            <v>CA</v>
          </cell>
          <cell r="E447" t="str">
            <v>M</v>
          </cell>
          <cell r="F447" t="str">
            <v>35 - 39</v>
          </cell>
          <cell r="V447">
            <v>1403518</v>
          </cell>
          <cell r="X447">
            <v>1463383</v>
          </cell>
          <cell r="AA447">
            <v>1553876</v>
          </cell>
          <cell r="AC447">
            <v>1637238</v>
          </cell>
        </row>
        <row r="448">
          <cell r="D448" t="str">
            <v>CA</v>
          </cell>
          <cell r="E448" t="str">
            <v>M</v>
          </cell>
          <cell r="F448" t="str">
            <v>40 - 44</v>
          </cell>
          <cell r="V448">
            <v>1229375</v>
          </cell>
          <cell r="X448">
            <v>1268838</v>
          </cell>
          <cell r="AA448">
            <v>1381695</v>
          </cell>
          <cell r="AC448">
            <v>1444777</v>
          </cell>
        </row>
        <row r="449">
          <cell r="D449" t="str">
            <v>CA</v>
          </cell>
          <cell r="E449" t="str">
            <v>M</v>
          </cell>
          <cell r="F449" t="str">
            <v>45 - 49</v>
          </cell>
          <cell r="V449">
            <v>1281437</v>
          </cell>
          <cell r="X449">
            <v>1225617</v>
          </cell>
          <cell r="AA449">
            <v>1200682</v>
          </cell>
          <cell r="AC449">
            <v>1242257</v>
          </cell>
        </row>
        <row r="450">
          <cell r="D450" t="str">
            <v>CA</v>
          </cell>
          <cell r="E450" t="str">
            <v>M</v>
          </cell>
          <cell r="F450" t="str">
            <v>50 - 54</v>
          </cell>
          <cell r="V450">
            <v>1263218</v>
          </cell>
          <cell r="X450">
            <v>1250661</v>
          </cell>
          <cell r="AA450">
            <v>1236088</v>
          </cell>
          <cell r="AC450">
            <v>1183185</v>
          </cell>
        </row>
        <row r="451">
          <cell r="D451" t="str">
            <v>CA</v>
          </cell>
          <cell r="E451" t="str">
            <v>M</v>
          </cell>
          <cell r="F451" t="str">
            <v>55 - 59</v>
          </cell>
          <cell r="V451">
            <v>1247802</v>
          </cell>
          <cell r="X451">
            <v>1247561</v>
          </cell>
          <cell r="AA451">
            <v>1194858</v>
          </cell>
          <cell r="AC451">
            <v>1184065</v>
          </cell>
        </row>
        <row r="452">
          <cell r="D452" t="str">
            <v>CA</v>
          </cell>
          <cell r="E452" t="str">
            <v>M</v>
          </cell>
          <cell r="F452" t="str">
            <v>60 - 64</v>
          </cell>
          <cell r="V452">
            <v>1082853</v>
          </cell>
          <cell r="X452">
            <v>1127224</v>
          </cell>
          <cell r="AA452">
            <v>1163582</v>
          </cell>
          <cell r="AC452">
            <v>1164188</v>
          </cell>
        </row>
        <row r="453">
          <cell r="D453" t="str">
            <v>CA</v>
          </cell>
          <cell r="E453" t="str">
            <v>M</v>
          </cell>
          <cell r="F453" t="str">
            <v>65 - 69</v>
          </cell>
          <cell r="V453">
            <v>872245</v>
          </cell>
          <cell r="X453">
            <v>920350</v>
          </cell>
          <cell r="AA453">
            <v>998167</v>
          </cell>
          <cell r="AC453">
            <v>1039910</v>
          </cell>
        </row>
        <row r="454">
          <cell r="D454" t="str">
            <v>CA</v>
          </cell>
          <cell r="E454" t="str">
            <v>M</v>
          </cell>
          <cell r="F454" t="str">
            <v>70 - 74</v>
          </cell>
          <cell r="V454">
            <v>657195</v>
          </cell>
          <cell r="X454">
            <v>727804</v>
          </cell>
          <cell r="AA454">
            <v>782405</v>
          </cell>
          <cell r="AC454">
            <v>827251</v>
          </cell>
        </row>
        <row r="455">
          <cell r="D455" t="str">
            <v>CA</v>
          </cell>
          <cell r="E455" t="str">
            <v>M</v>
          </cell>
          <cell r="F455" t="str">
            <v>75 - 79</v>
          </cell>
          <cell r="V455">
            <v>428345</v>
          </cell>
          <cell r="X455">
            <v>467195</v>
          </cell>
          <cell r="AA455">
            <v>556982</v>
          </cell>
          <cell r="AC455">
            <v>618345</v>
          </cell>
        </row>
        <row r="456">
          <cell r="D456" t="str">
            <v>CA</v>
          </cell>
          <cell r="E456" t="str">
            <v>M</v>
          </cell>
          <cell r="F456" t="str">
            <v>80 - 84</v>
          </cell>
          <cell r="V456">
            <v>270741</v>
          </cell>
          <cell r="X456">
            <v>289445</v>
          </cell>
          <cell r="AA456">
            <v>330605</v>
          </cell>
          <cell r="AC456">
            <v>362399</v>
          </cell>
        </row>
        <row r="457">
          <cell r="D457" t="str">
            <v>CA</v>
          </cell>
          <cell r="E457" t="str">
            <v>M</v>
          </cell>
          <cell r="F457" t="str">
            <v>85+</v>
          </cell>
          <cell r="V457">
            <v>275507</v>
          </cell>
          <cell r="X457">
            <v>287852</v>
          </cell>
          <cell r="AA457">
            <v>310713</v>
          </cell>
          <cell r="AC457">
            <v>332013</v>
          </cell>
        </row>
        <row r="458">
          <cell r="D458" t="str">
            <v>CA</v>
          </cell>
          <cell r="E458" t="str">
            <v>M</v>
          </cell>
          <cell r="F458" t="str">
            <v>Median Age</v>
          </cell>
          <cell r="V458">
            <v>34.270195550465012</v>
          </cell>
          <cell r="X458">
            <v>34.507943052945166</v>
          </cell>
          <cell r="AA458">
            <v>34.936914396968</v>
          </cell>
          <cell r="AC458">
            <v>35.289534250501575</v>
          </cell>
        </row>
        <row r="459">
          <cell r="D459" t="str">
            <v>CA</v>
          </cell>
          <cell r="E459" t="str">
            <v>M</v>
          </cell>
          <cell r="F459" t="str">
            <v>5-17</v>
          </cell>
          <cell r="V459">
            <v>3622956</v>
          </cell>
          <cell r="X459">
            <v>3716315</v>
          </cell>
          <cell r="AA459">
            <v>3849906</v>
          </cell>
          <cell r="AC459">
            <v>3922883</v>
          </cell>
        </row>
        <row r="460">
          <cell r="D460" t="str">
            <v>CA</v>
          </cell>
          <cell r="E460" t="str">
            <v>M</v>
          </cell>
          <cell r="F460" t="str">
            <v>18-24</v>
          </cell>
          <cell r="V460">
            <v>1986239</v>
          </cell>
          <cell r="X460">
            <v>1956279</v>
          </cell>
          <cell r="AA460">
            <v>2001198</v>
          </cell>
          <cell r="AC460">
            <v>2079866</v>
          </cell>
        </row>
        <row r="461">
          <cell r="D461" t="str">
            <v>CA</v>
          </cell>
          <cell r="E461" t="str">
            <v>M</v>
          </cell>
          <cell r="F461" t="str">
            <v>16 and over</v>
          </cell>
          <cell r="V461">
            <v>15778039</v>
          </cell>
          <cell r="X461">
            <v>16082848</v>
          </cell>
          <cell r="AA461">
            <v>16572184</v>
          </cell>
          <cell r="AC461">
            <v>16926225</v>
          </cell>
        </row>
        <row r="462">
          <cell r="D462" t="str">
            <v>CA</v>
          </cell>
          <cell r="E462" t="str">
            <v>M</v>
          </cell>
          <cell r="F462" t="str">
            <v>18 and over</v>
          </cell>
          <cell r="V462">
            <v>15249520</v>
          </cell>
          <cell r="X462">
            <v>15544397</v>
          </cell>
          <cell r="AA462">
            <v>16007070</v>
          </cell>
          <cell r="AC462">
            <v>16341927</v>
          </cell>
        </row>
        <row r="463">
          <cell r="D463" t="str">
            <v>CA</v>
          </cell>
          <cell r="E463" t="str">
            <v>M</v>
          </cell>
          <cell r="F463" t="str">
            <v>21 and over</v>
          </cell>
          <cell r="V463">
            <v>14468156</v>
          </cell>
          <cell r="X463">
            <v>14731218</v>
          </cell>
          <cell r="AA463">
            <v>15154996</v>
          </cell>
          <cell r="AC463">
            <v>15460030</v>
          </cell>
        </row>
        <row r="464">
          <cell r="D464" t="str">
            <v>CA</v>
          </cell>
          <cell r="E464" t="str">
            <v>M</v>
          </cell>
          <cell r="F464" t="str">
            <v>62 and over</v>
          </cell>
          <cell r="V464">
            <v>3131680</v>
          </cell>
          <cell r="X464">
            <v>3342601</v>
          </cell>
          <cell r="AA464">
            <v>3667732</v>
          </cell>
          <cell r="AC464">
            <v>3866466</v>
          </cell>
        </row>
        <row r="465">
          <cell r="D465" t="str">
            <v>CA</v>
          </cell>
          <cell r="E465" t="str">
            <v>M</v>
          </cell>
          <cell r="F465" t="str">
            <v>65 and over</v>
          </cell>
          <cell r="V465">
            <v>2504033</v>
          </cell>
          <cell r="X465">
            <v>2692646</v>
          </cell>
          <cell r="AA465">
            <v>2978872</v>
          </cell>
          <cell r="AC465">
            <v>3179918</v>
          </cell>
        </row>
        <row r="466">
          <cell r="D466" t="str">
            <v>CA</v>
          </cell>
          <cell r="E466" t="str">
            <v>F</v>
          </cell>
          <cell r="F466" t="str">
            <v>Total</v>
          </cell>
          <cell r="V466">
            <v>20916932</v>
          </cell>
          <cell r="X466">
            <v>21347001</v>
          </cell>
          <cell r="AA466">
            <v>21996719</v>
          </cell>
          <cell r="AC466">
            <v>22435958</v>
          </cell>
        </row>
        <row r="467">
          <cell r="D467" t="str">
            <v>CA</v>
          </cell>
          <cell r="E467" t="str">
            <v>F</v>
          </cell>
          <cell r="F467" t="str">
            <v>0 - 4</v>
          </cell>
          <cell r="V467">
            <v>1523801</v>
          </cell>
          <cell r="X467">
            <v>1534935</v>
          </cell>
          <cell r="AA467">
            <v>1541211</v>
          </cell>
          <cell r="AC467">
            <v>1541311</v>
          </cell>
        </row>
        <row r="468">
          <cell r="D468" t="str">
            <v>CA</v>
          </cell>
          <cell r="E468" t="str">
            <v>F</v>
          </cell>
          <cell r="F468" t="str">
            <v>5 - 9</v>
          </cell>
          <cell r="V468">
            <v>1420478</v>
          </cell>
          <cell r="X468">
            <v>1452681</v>
          </cell>
          <cell r="AA468">
            <v>1484404</v>
          </cell>
          <cell r="AC468">
            <v>1495391</v>
          </cell>
        </row>
        <row r="469">
          <cell r="D469" t="str">
            <v>CA</v>
          </cell>
          <cell r="E469" t="str">
            <v>F</v>
          </cell>
          <cell r="F469" t="str">
            <v>10 - 14</v>
          </cell>
          <cell r="V469">
            <v>1301755</v>
          </cell>
          <cell r="X469">
            <v>1342777</v>
          </cell>
          <cell r="AA469">
            <v>1402398</v>
          </cell>
          <cell r="AC469">
            <v>1435049</v>
          </cell>
        </row>
        <row r="470">
          <cell r="D470" t="str">
            <v>CA</v>
          </cell>
          <cell r="E470" t="str">
            <v>F</v>
          </cell>
          <cell r="F470" t="str">
            <v>15 - 19</v>
          </cell>
          <cell r="V470">
            <v>1233696</v>
          </cell>
          <cell r="X470">
            <v>1282439</v>
          </cell>
          <cell r="AA470">
            <v>1338694</v>
          </cell>
          <cell r="AC470">
            <v>1383605</v>
          </cell>
        </row>
        <row r="471">
          <cell r="D471" t="str">
            <v>CA</v>
          </cell>
          <cell r="E471" t="str">
            <v>F</v>
          </cell>
          <cell r="F471" t="str">
            <v>20 - 24</v>
          </cell>
          <cell r="V471">
            <v>1377972</v>
          </cell>
          <cell r="X471">
            <v>1321470</v>
          </cell>
          <cell r="AA471">
            <v>1346856</v>
          </cell>
          <cell r="AC471">
            <v>1403518</v>
          </cell>
        </row>
        <row r="472">
          <cell r="D472" t="str">
            <v>CA</v>
          </cell>
          <cell r="E472" t="str">
            <v>F</v>
          </cell>
          <cell r="F472" t="str">
            <v>25 - 29</v>
          </cell>
          <cell r="V472">
            <v>1597427</v>
          </cell>
          <cell r="X472">
            <v>1578844</v>
          </cell>
          <cell r="AA472">
            <v>1488323</v>
          </cell>
          <cell r="AC472">
            <v>1437545</v>
          </cell>
        </row>
        <row r="473">
          <cell r="D473" t="str">
            <v>CA</v>
          </cell>
          <cell r="E473" t="str">
            <v>F</v>
          </cell>
          <cell r="F473" t="str">
            <v>30 - 34</v>
          </cell>
          <cell r="V473">
            <v>1509169</v>
          </cell>
          <cell r="X473">
            <v>1576795</v>
          </cell>
          <cell r="AA473">
            <v>1648061</v>
          </cell>
          <cell r="AC473">
            <v>1633008</v>
          </cell>
        </row>
        <row r="474">
          <cell r="D474" t="str">
            <v>CA</v>
          </cell>
          <cell r="E474" t="str">
            <v>F</v>
          </cell>
          <cell r="F474" t="str">
            <v>35 - 39</v>
          </cell>
          <cell r="V474">
            <v>1373073</v>
          </cell>
          <cell r="X474">
            <v>1436572</v>
          </cell>
          <cell r="AA474">
            <v>1517528</v>
          </cell>
          <cell r="AC474">
            <v>1587833</v>
          </cell>
        </row>
        <row r="475">
          <cell r="D475" t="str">
            <v>CA</v>
          </cell>
          <cell r="E475" t="str">
            <v>F</v>
          </cell>
          <cell r="F475" t="str">
            <v>40 - 44</v>
          </cell>
          <cell r="V475">
            <v>1237852</v>
          </cell>
          <cell r="X475">
            <v>1267034</v>
          </cell>
          <cell r="AA475">
            <v>1371270</v>
          </cell>
          <cell r="AC475">
            <v>1437233</v>
          </cell>
        </row>
        <row r="476">
          <cell r="D476" t="str">
            <v>CA</v>
          </cell>
          <cell r="E476" t="str">
            <v>F</v>
          </cell>
          <cell r="F476" t="str">
            <v>45 - 49</v>
          </cell>
          <cell r="V476">
            <v>1297957</v>
          </cell>
          <cell r="X476">
            <v>1249956</v>
          </cell>
          <cell r="AA476">
            <v>1225019</v>
          </cell>
          <cell r="AC476">
            <v>1256537</v>
          </cell>
        </row>
        <row r="477">
          <cell r="D477" t="str">
            <v>CA</v>
          </cell>
          <cell r="E477" t="str">
            <v>F</v>
          </cell>
          <cell r="F477" t="str">
            <v>50 - 54</v>
          </cell>
          <cell r="V477">
            <v>1281936</v>
          </cell>
          <cell r="X477">
            <v>1272316</v>
          </cell>
          <cell r="AA477">
            <v>1270761</v>
          </cell>
          <cell r="AC477">
            <v>1224956</v>
          </cell>
        </row>
        <row r="478">
          <cell r="D478" t="str">
            <v>CA</v>
          </cell>
          <cell r="E478" t="str">
            <v>F</v>
          </cell>
          <cell r="F478" t="str">
            <v>55 - 59</v>
          </cell>
          <cell r="V478">
            <v>1302860</v>
          </cell>
          <cell r="X478">
            <v>1302546</v>
          </cell>
          <cell r="AA478">
            <v>1245953</v>
          </cell>
          <cell r="AC478">
            <v>1238059</v>
          </cell>
        </row>
        <row r="479">
          <cell r="D479" t="str">
            <v>CA</v>
          </cell>
          <cell r="E479" t="str">
            <v>F</v>
          </cell>
          <cell r="F479" t="str">
            <v>60 - 64</v>
          </cell>
          <cell r="V479">
            <v>1182797</v>
          </cell>
          <cell r="X479">
            <v>1222156</v>
          </cell>
          <cell r="AA479">
            <v>1256154</v>
          </cell>
          <cell r="AC479">
            <v>1256853</v>
          </cell>
        </row>
        <row r="480">
          <cell r="D480" t="str">
            <v>CA</v>
          </cell>
          <cell r="E480" t="str">
            <v>F</v>
          </cell>
          <cell r="F480" t="str">
            <v>65 - 69</v>
          </cell>
          <cell r="V480">
            <v>1007116</v>
          </cell>
          <cell r="X480">
            <v>1056565</v>
          </cell>
          <cell r="AA480">
            <v>1133276</v>
          </cell>
          <cell r="AC480">
            <v>1171872</v>
          </cell>
        </row>
        <row r="481">
          <cell r="D481" t="str">
            <v>CA</v>
          </cell>
          <cell r="E481" t="str">
            <v>F</v>
          </cell>
          <cell r="F481" t="str">
            <v>70 - 74</v>
          </cell>
          <cell r="V481">
            <v>792466</v>
          </cell>
          <cell r="X481">
            <v>878745</v>
          </cell>
          <cell r="AA481">
            <v>947879</v>
          </cell>
          <cell r="AC481">
            <v>995961</v>
          </cell>
        </row>
        <row r="482">
          <cell r="D482" t="str">
            <v>CA</v>
          </cell>
          <cell r="E482" t="str">
            <v>F</v>
          </cell>
          <cell r="F482" t="str">
            <v>75 - 79</v>
          </cell>
          <cell r="V482">
            <v>554534</v>
          </cell>
          <cell r="X482">
            <v>605691</v>
          </cell>
          <cell r="AA482">
            <v>720368</v>
          </cell>
          <cell r="AC482">
            <v>800204</v>
          </cell>
        </row>
        <row r="483">
          <cell r="D483" t="str">
            <v>CA</v>
          </cell>
          <cell r="E483" t="str">
            <v>F</v>
          </cell>
          <cell r="F483" t="str">
            <v>80 - 84</v>
          </cell>
          <cell r="V483">
            <v>392966</v>
          </cell>
          <cell r="X483">
            <v>416827</v>
          </cell>
          <cell r="AA483">
            <v>474138</v>
          </cell>
          <cell r="AC483">
            <v>519839</v>
          </cell>
        </row>
        <row r="484">
          <cell r="D484" t="str">
            <v>CA</v>
          </cell>
          <cell r="E484" t="str">
            <v>F</v>
          </cell>
          <cell r="F484" t="str">
            <v>85+</v>
          </cell>
          <cell r="V484">
            <v>529077</v>
          </cell>
          <cell r="X484">
            <v>548652</v>
          </cell>
          <cell r="AA484">
            <v>584426</v>
          </cell>
          <cell r="AC484">
            <v>617184</v>
          </cell>
        </row>
        <row r="485">
          <cell r="D485" t="str">
            <v>CA</v>
          </cell>
          <cell r="E485" t="str">
            <v>F</v>
          </cell>
          <cell r="F485" t="str">
            <v>Median Age</v>
          </cell>
          <cell r="V485">
            <v>36.730272815056644</v>
          </cell>
          <cell r="X485">
            <v>36.979319295229907</v>
          </cell>
          <cell r="AA485">
            <v>37.407850284495019</v>
          </cell>
          <cell r="AC485">
            <v>37.723955455501283</v>
          </cell>
        </row>
        <row r="486">
          <cell r="D486" t="str">
            <v>CA</v>
          </cell>
          <cell r="E486" t="str">
            <v>F</v>
          </cell>
          <cell r="F486" t="str">
            <v>5-17</v>
          </cell>
          <cell r="V486">
            <v>3473577</v>
          </cell>
          <cell r="X486">
            <v>3563828</v>
          </cell>
          <cell r="AA486">
            <v>3692650</v>
          </cell>
          <cell r="AC486">
            <v>3763065</v>
          </cell>
        </row>
        <row r="487">
          <cell r="D487" t="str">
            <v>CA</v>
          </cell>
          <cell r="E487" t="str">
            <v>F</v>
          </cell>
          <cell r="F487" t="str">
            <v>18-24</v>
          </cell>
          <cell r="V487">
            <v>1860324</v>
          </cell>
          <cell r="X487">
            <v>1835539</v>
          </cell>
          <cell r="AA487">
            <v>1879702</v>
          </cell>
          <cell r="AC487">
            <v>1954498</v>
          </cell>
        </row>
        <row r="488">
          <cell r="D488" t="str">
            <v>CA</v>
          </cell>
          <cell r="E488" t="str">
            <v>F</v>
          </cell>
          <cell r="F488" t="str">
            <v>16 and over</v>
          </cell>
          <cell r="V488">
            <v>16420640</v>
          </cell>
          <cell r="X488">
            <v>16758667</v>
          </cell>
          <cell r="AA488">
            <v>17298173</v>
          </cell>
          <cell r="AC488">
            <v>17684871</v>
          </cell>
        </row>
        <row r="489">
          <cell r="D489" t="str">
            <v>CA</v>
          </cell>
          <cell r="E489" t="str">
            <v>F</v>
          </cell>
          <cell r="F489" t="str">
            <v>18 and over</v>
          </cell>
          <cell r="V489">
            <v>15919554</v>
          </cell>
          <cell r="X489">
            <v>16248238</v>
          </cell>
          <cell r="AA489">
            <v>16762858</v>
          </cell>
          <cell r="AC489">
            <v>17131582</v>
          </cell>
        </row>
        <row r="490">
          <cell r="D490" t="str">
            <v>CA</v>
          </cell>
          <cell r="E490" t="str">
            <v>F</v>
          </cell>
          <cell r="F490" t="str">
            <v>21 and over</v>
          </cell>
          <cell r="V490">
            <v>15187319</v>
          </cell>
          <cell r="X490">
            <v>15484730</v>
          </cell>
          <cell r="AA490">
            <v>15962343</v>
          </cell>
          <cell r="AC490">
            <v>16303805</v>
          </cell>
        </row>
        <row r="491">
          <cell r="D491" t="str">
            <v>CA</v>
          </cell>
          <cell r="E491" t="str">
            <v>F</v>
          </cell>
          <cell r="F491" t="str">
            <v>62 and over</v>
          </cell>
          <cell r="V491">
            <v>3968901</v>
          </cell>
          <cell r="X491">
            <v>4220314</v>
          </cell>
          <cell r="AA491">
            <v>4608510</v>
          </cell>
          <cell r="AC491">
            <v>4853037</v>
          </cell>
        </row>
        <row r="492">
          <cell r="D492" t="str">
            <v>CA</v>
          </cell>
          <cell r="E492" t="str">
            <v>F</v>
          </cell>
          <cell r="F492" t="str">
            <v>65 and over</v>
          </cell>
          <cell r="V492">
            <v>3276159</v>
          </cell>
          <cell r="X492">
            <v>3506480</v>
          </cell>
          <cell r="AA492">
            <v>3860087</v>
          </cell>
          <cell r="AC492">
            <v>4105060</v>
          </cell>
        </row>
        <row r="493">
          <cell r="D493" t="str">
            <v>CO</v>
          </cell>
          <cell r="E493" t="str">
            <v>T</v>
          </cell>
          <cell r="F493" t="str">
            <v>Total</v>
          </cell>
          <cell r="V493">
            <v>5185795</v>
          </cell>
          <cell r="X493">
            <v>5278867</v>
          </cell>
          <cell r="AA493">
            <v>5423079</v>
          </cell>
          <cell r="AC493">
            <v>5522803</v>
          </cell>
        </row>
        <row r="494">
          <cell r="D494" t="str">
            <v>CO</v>
          </cell>
          <cell r="E494" t="str">
            <v>T</v>
          </cell>
          <cell r="F494" t="str">
            <v>0 - 4</v>
          </cell>
          <cell r="V494">
            <v>380226</v>
          </cell>
          <cell r="X494">
            <v>387617</v>
          </cell>
          <cell r="AA494">
            <v>399057</v>
          </cell>
          <cell r="AC494">
            <v>406628</v>
          </cell>
        </row>
        <row r="495">
          <cell r="D495" t="str">
            <v>CO</v>
          </cell>
          <cell r="E495" t="str">
            <v>T</v>
          </cell>
          <cell r="F495" t="str">
            <v>5 - 9</v>
          </cell>
          <cell r="V495">
            <v>367249</v>
          </cell>
          <cell r="X495">
            <v>374214</v>
          </cell>
          <cell r="AA495">
            <v>384971</v>
          </cell>
          <cell r="AC495">
            <v>392691</v>
          </cell>
        </row>
        <row r="496">
          <cell r="D496" t="str">
            <v>CO</v>
          </cell>
          <cell r="E496" t="str">
            <v>T</v>
          </cell>
          <cell r="F496" t="str">
            <v>10 - 14</v>
          </cell>
          <cell r="V496">
            <v>347677</v>
          </cell>
          <cell r="X496">
            <v>354829</v>
          </cell>
          <cell r="AA496">
            <v>365769</v>
          </cell>
          <cell r="AC496">
            <v>372804</v>
          </cell>
        </row>
        <row r="497">
          <cell r="D497" t="str">
            <v>CO</v>
          </cell>
          <cell r="E497" t="str">
            <v>T</v>
          </cell>
          <cell r="F497" t="str">
            <v>15 - 19</v>
          </cell>
          <cell r="V497">
            <v>343082</v>
          </cell>
          <cell r="X497">
            <v>356206</v>
          </cell>
          <cell r="AA497">
            <v>365265</v>
          </cell>
          <cell r="AC497">
            <v>373469</v>
          </cell>
        </row>
        <row r="498">
          <cell r="D498" t="str">
            <v>CO</v>
          </cell>
          <cell r="E498" t="str">
            <v>T</v>
          </cell>
          <cell r="F498" t="str">
            <v>20 - 24</v>
          </cell>
          <cell r="V498">
            <v>342295</v>
          </cell>
          <cell r="X498">
            <v>348671</v>
          </cell>
          <cell r="AA498">
            <v>376500</v>
          </cell>
          <cell r="AC498">
            <v>392217</v>
          </cell>
        </row>
        <row r="499">
          <cell r="D499" t="str">
            <v>CO</v>
          </cell>
          <cell r="E499" t="str">
            <v>T</v>
          </cell>
          <cell r="F499" t="str">
            <v>25 - 29</v>
          </cell>
          <cell r="V499">
            <v>369010</v>
          </cell>
          <cell r="X499">
            <v>366054</v>
          </cell>
          <cell r="AA499">
            <v>363089</v>
          </cell>
          <cell r="AC499">
            <v>371402</v>
          </cell>
        </row>
        <row r="500">
          <cell r="D500" t="str">
            <v>CO</v>
          </cell>
          <cell r="E500" t="str">
            <v>T</v>
          </cell>
          <cell r="F500" t="str">
            <v>30 - 34</v>
          </cell>
          <cell r="V500">
            <v>370766</v>
          </cell>
          <cell r="X500">
            <v>375798</v>
          </cell>
          <cell r="AA500">
            <v>379107</v>
          </cell>
          <cell r="AC500">
            <v>377183</v>
          </cell>
        </row>
        <row r="501">
          <cell r="D501" t="str">
            <v>CO</v>
          </cell>
          <cell r="E501" t="str">
            <v>T</v>
          </cell>
          <cell r="F501" t="str">
            <v>35 - 39</v>
          </cell>
          <cell r="V501">
            <v>354471</v>
          </cell>
          <cell r="X501">
            <v>362533</v>
          </cell>
          <cell r="AA501">
            <v>373717</v>
          </cell>
          <cell r="AC501">
            <v>379305</v>
          </cell>
        </row>
        <row r="502">
          <cell r="D502" t="str">
            <v>CO</v>
          </cell>
          <cell r="E502" t="str">
            <v>T</v>
          </cell>
          <cell r="F502" t="str">
            <v>40 - 44</v>
          </cell>
          <cell r="V502">
            <v>332995</v>
          </cell>
          <cell r="X502">
            <v>337217</v>
          </cell>
          <cell r="AA502">
            <v>350591</v>
          </cell>
          <cell r="AC502">
            <v>358646</v>
          </cell>
        </row>
        <row r="503">
          <cell r="D503" t="str">
            <v>CO</v>
          </cell>
          <cell r="E503" t="str">
            <v>T</v>
          </cell>
          <cell r="F503" t="str">
            <v>45 - 49</v>
          </cell>
          <cell r="V503">
            <v>341053</v>
          </cell>
          <cell r="X503">
            <v>332145</v>
          </cell>
          <cell r="AA503">
            <v>324205</v>
          </cell>
          <cell r="AC503">
            <v>328446</v>
          </cell>
        </row>
        <row r="504">
          <cell r="D504" t="str">
            <v>CO</v>
          </cell>
          <cell r="E504" t="str">
            <v>T</v>
          </cell>
          <cell r="F504" t="str">
            <v>50 - 54</v>
          </cell>
          <cell r="V504">
            <v>312507</v>
          </cell>
          <cell r="X504">
            <v>314505</v>
          </cell>
          <cell r="AA504">
            <v>327574</v>
          </cell>
          <cell r="AC504">
            <v>318787</v>
          </cell>
        </row>
        <row r="505">
          <cell r="D505" t="str">
            <v>CO</v>
          </cell>
          <cell r="E505" t="str">
            <v>T</v>
          </cell>
          <cell r="F505" t="str">
            <v>55 - 59</v>
          </cell>
          <cell r="V505">
            <v>327398</v>
          </cell>
          <cell r="X505">
            <v>317178</v>
          </cell>
          <cell r="AA505">
            <v>292062</v>
          </cell>
          <cell r="AC505">
            <v>293925</v>
          </cell>
        </row>
        <row r="506">
          <cell r="D506" t="str">
            <v>CO</v>
          </cell>
          <cell r="E506" t="str">
            <v>T</v>
          </cell>
          <cell r="F506" t="str">
            <v>60 - 64</v>
          </cell>
          <cell r="V506">
            <v>296602</v>
          </cell>
          <cell r="X506">
            <v>300997</v>
          </cell>
          <cell r="AA506">
            <v>297336</v>
          </cell>
          <cell r="AC506">
            <v>287654</v>
          </cell>
        </row>
        <row r="507">
          <cell r="D507" t="str">
            <v>CO</v>
          </cell>
          <cell r="E507" t="str">
            <v>T</v>
          </cell>
          <cell r="F507" t="str">
            <v>65 - 69</v>
          </cell>
          <cell r="V507">
            <v>242953</v>
          </cell>
          <cell r="X507">
            <v>253427</v>
          </cell>
          <cell r="AA507">
            <v>264522</v>
          </cell>
          <cell r="AC507">
            <v>267964</v>
          </cell>
        </row>
        <row r="508">
          <cell r="D508" t="str">
            <v>CO</v>
          </cell>
          <cell r="E508" t="str">
            <v>T</v>
          </cell>
          <cell r="F508" t="str">
            <v>70 - 74</v>
          </cell>
          <cell r="V508">
            <v>175699</v>
          </cell>
          <cell r="X508">
            <v>197011</v>
          </cell>
          <cell r="AA508">
            <v>213216</v>
          </cell>
          <cell r="AC508">
            <v>222249</v>
          </cell>
        </row>
        <row r="509">
          <cell r="D509" t="str">
            <v>CO</v>
          </cell>
          <cell r="E509" t="str">
            <v>T</v>
          </cell>
          <cell r="F509" t="str">
            <v>75 - 79</v>
          </cell>
          <cell r="V509">
            <v>114110</v>
          </cell>
          <cell r="X509">
            <v>124550</v>
          </cell>
          <cell r="AA509">
            <v>151161</v>
          </cell>
          <cell r="AC509">
            <v>169667</v>
          </cell>
        </row>
        <row r="510">
          <cell r="D510" t="str">
            <v>CO</v>
          </cell>
          <cell r="E510" t="str">
            <v>T</v>
          </cell>
          <cell r="F510" t="str">
            <v>80 - 84</v>
          </cell>
          <cell r="V510">
            <v>76451</v>
          </cell>
          <cell r="X510">
            <v>81141</v>
          </cell>
          <cell r="AA510">
            <v>93587</v>
          </cell>
          <cell r="AC510">
            <v>102470</v>
          </cell>
        </row>
        <row r="511">
          <cell r="D511" t="str">
            <v>CO</v>
          </cell>
          <cell r="E511" t="str">
            <v>T</v>
          </cell>
          <cell r="F511" t="str">
            <v>85+</v>
          </cell>
          <cell r="V511">
            <v>91251</v>
          </cell>
          <cell r="X511">
            <v>94774</v>
          </cell>
          <cell r="AA511">
            <v>101350</v>
          </cell>
          <cell r="AC511">
            <v>107296</v>
          </cell>
        </row>
        <row r="512">
          <cell r="D512" t="str">
            <v>CO</v>
          </cell>
          <cell r="E512" t="str">
            <v>T</v>
          </cell>
          <cell r="F512" t="str">
            <v>Median Age</v>
          </cell>
          <cell r="V512">
            <v>36.002818378907612</v>
          </cell>
          <cell r="X512">
            <v>36.021424653777594</v>
          </cell>
          <cell r="AA512">
            <v>36.030091857263869</v>
          </cell>
          <cell r="AC512">
            <v>35.970543708917759</v>
          </cell>
        </row>
        <row r="513">
          <cell r="D513" t="str">
            <v>CO</v>
          </cell>
          <cell r="E513" t="str">
            <v>T</v>
          </cell>
          <cell r="F513" t="str">
            <v>5-17</v>
          </cell>
          <cell r="V513">
            <v>923500</v>
          </cell>
          <cell r="X513">
            <v>939850</v>
          </cell>
          <cell r="AA513">
            <v>967757</v>
          </cell>
          <cell r="AC513">
            <v>987372</v>
          </cell>
        </row>
        <row r="514">
          <cell r="D514" t="str">
            <v>CO</v>
          </cell>
          <cell r="E514" t="str">
            <v>T</v>
          </cell>
          <cell r="F514" t="str">
            <v>18-24</v>
          </cell>
          <cell r="V514">
            <v>476803</v>
          </cell>
          <cell r="X514">
            <v>494070</v>
          </cell>
          <cell r="AA514">
            <v>524748</v>
          </cell>
          <cell r="AC514">
            <v>543809</v>
          </cell>
        </row>
        <row r="515">
          <cell r="D515" t="str">
            <v>CO</v>
          </cell>
          <cell r="E515" t="str">
            <v>T</v>
          </cell>
          <cell r="F515" t="str">
            <v>16 and over</v>
          </cell>
          <cell r="V515">
            <v>4021979</v>
          </cell>
          <cell r="X515">
            <v>4092578</v>
          </cell>
          <cell r="AA515">
            <v>4201488</v>
          </cell>
          <cell r="AC515">
            <v>4277266</v>
          </cell>
        </row>
        <row r="516">
          <cell r="D516" t="str">
            <v>CO</v>
          </cell>
          <cell r="E516" t="str">
            <v>T</v>
          </cell>
          <cell r="F516" t="str">
            <v>18 and over</v>
          </cell>
          <cell r="V516">
            <v>3882069</v>
          </cell>
          <cell r="X516">
            <v>3951400</v>
          </cell>
          <cell r="AA516">
            <v>4056265</v>
          </cell>
          <cell r="AC516">
            <v>4128803</v>
          </cell>
        </row>
        <row r="517">
          <cell r="D517" t="str">
            <v>CO</v>
          </cell>
          <cell r="E517" t="str">
            <v>T</v>
          </cell>
          <cell r="F517" t="str">
            <v>21 and over</v>
          </cell>
          <cell r="V517">
            <v>3681218</v>
          </cell>
          <cell r="X517">
            <v>3735964</v>
          </cell>
          <cell r="AA517">
            <v>3832555</v>
          </cell>
          <cell r="AC517">
            <v>3900353</v>
          </cell>
        </row>
        <row r="518">
          <cell r="D518" t="str">
            <v>CO</v>
          </cell>
          <cell r="E518" t="str">
            <v>T</v>
          </cell>
          <cell r="F518" t="str">
            <v>62 and over</v>
          </cell>
          <cell r="V518">
            <v>872569</v>
          </cell>
          <cell r="X518">
            <v>926540</v>
          </cell>
          <cell r="AA518">
            <v>1001023</v>
          </cell>
          <cell r="AC518">
            <v>1041733</v>
          </cell>
        </row>
        <row r="519">
          <cell r="D519" t="str">
            <v>CO</v>
          </cell>
          <cell r="E519" t="str">
            <v>T</v>
          </cell>
          <cell r="F519" t="str">
            <v>65 and over</v>
          </cell>
          <cell r="V519">
            <v>700464</v>
          </cell>
          <cell r="X519">
            <v>750903</v>
          </cell>
          <cell r="AA519">
            <v>823836</v>
          </cell>
          <cell r="AC519">
            <v>869646</v>
          </cell>
        </row>
        <row r="520">
          <cell r="D520" t="str">
            <v>CO</v>
          </cell>
          <cell r="E520" t="str">
            <v>M</v>
          </cell>
          <cell r="F520" t="str">
            <v>Total</v>
          </cell>
          <cell r="V520">
            <v>2625616</v>
          </cell>
          <cell r="X520">
            <v>2673752</v>
          </cell>
          <cell r="AA520">
            <v>2748041</v>
          </cell>
          <cell r="AC520">
            <v>2799332</v>
          </cell>
        </row>
        <row r="521">
          <cell r="D521" t="str">
            <v>CO</v>
          </cell>
          <cell r="E521" t="str">
            <v>M</v>
          </cell>
          <cell r="F521" t="str">
            <v>0 - 4</v>
          </cell>
          <cell r="V521">
            <v>195132</v>
          </cell>
          <cell r="X521">
            <v>198926</v>
          </cell>
          <cell r="AA521">
            <v>204809</v>
          </cell>
          <cell r="AC521">
            <v>208706</v>
          </cell>
        </row>
        <row r="522">
          <cell r="D522" t="str">
            <v>CO</v>
          </cell>
          <cell r="E522" t="str">
            <v>M</v>
          </cell>
          <cell r="F522" t="str">
            <v>5 - 9</v>
          </cell>
          <cell r="V522">
            <v>188687</v>
          </cell>
          <cell r="X522">
            <v>192310</v>
          </cell>
          <cell r="AA522">
            <v>197915</v>
          </cell>
          <cell r="AC522">
            <v>201933</v>
          </cell>
        </row>
        <row r="523">
          <cell r="D523" t="str">
            <v>CO</v>
          </cell>
          <cell r="E523" t="str">
            <v>M</v>
          </cell>
          <cell r="F523" t="str">
            <v>10 - 14</v>
          </cell>
          <cell r="V523">
            <v>178482</v>
          </cell>
          <cell r="X523">
            <v>182246</v>
          </cell>
          <cell r="AA523">
            <v>187961</v>
          </cell>
          <cell r="AC523">
            <v>191632</v>
          </cell>
        </row>
        <row r="524">
          <cell r="D524" t="str">
            <v>CO</v>
          </cell>
          <cell r="E524" t="str">
            <v>M</v>
          </cell>
          <cell r="F524" t="str">
            <v>15 - 19</v>
          </cell>
          <cell r="V524">
            <v>178783</v>
          </cell>
          <cell r="X524">
            <v>185673</v>
          </cell>
          <cell r="AA524">
            <v>190595</v>
          </cell>
          <cell r="AC524">
            <v>195018</v>
          </cell>
        </row>
        <row r="525">
          <cell r="D525" t="str">
            <v>CO</v>
          </cell>
          <cell r="E525" t="str">
            <v>M</v>
          </cell>
          <cell r="F525" t="str">
            <v>20 - 24</v>
          </cell>
          <cell r="V525">
            <v>179972</v>
          </cell>
          <cell r="X525">
            <v>183260</v>
          </cell>
          <cell r="AA525">
            <v>198024</v>
          </cell>
          <cell r="AC525">
            <v>206362</v>
          </cell>
        </row>
        <row r="526">
          <cell r="D526" t="str">
            <v>CO</v>
          </cell>
          <cell r="E526" t="str">
            <v>M</v>
          </cell>
          <cell r="F526" t="str">
            <v>25 - 29</v>
          </cell>
          <cell r="V526">
            <v>192529</v>
          </cell>
          <cell r="X526">
            <v>191208</v>
          </cell>
          <cell r="AA526">
            <v>189839</v>
          </cell>
          <cell r="AC526">
            <v>194090</v>
          </cell>
        </row>
        <row r="527">
          <cell r="D527" t="str">
            <v>CO</v>
          </cell>
          <cell r="E527" t="str">
            <v>M</v>
          </cell>
          <cell r="F527" t="str">
            <v>30 - 34</v>
          </cell>
          <cell r="V527">
            <v>193047</v>
          </cell>
          <cell r="X527">
            <v>195906</v>
          </cell>
          <cell r="AA527">
            <v>197601</v>
          </cell>
          <cell r="AC527">
            <v>196900</v>
          </cell>
        </row>
        <row r="528">
          <cell r="D528" t="str">
            <v>CO</v>
          </cell>
          <cell r="E528" t="str">
            <v>M</v>
          </cell>
          <cell r="F528" t="str">
            <v>35 - 39</v>
          </cell>
          <cell r="V528">
            <v>184400</v>
          </cell>
          <cell r="X528">
            <v>187561</v>
          </cell>
          <cell r="AA528">
            <v>193866</v>
          </cell>
          <cell r="AC528">
            <v>197080</v>
          </cell>
        </row>
        <row r="529">
          <cell r="D529" t="str">
            <v>CO</v>
          </cell>
          <cell r="E529" t="str">
            <v>M</v>
          </cell>
          <cell r="F529" t="str">
            <v>40 - 44</v>
          </cell>
          <cell r="V529">
            <v>172927</v>
          </cell>
          <cell r="X529">
            <v>175414</v>
          </cell>
          <cell r="AA529">
            <v>181739</v>
          </cell>
          <cell r="AC529">
            <v>184940</v>
          </cell>
        </row>
        <row r="530">
          <cell r="D530" t="str">
            <v>CO</v>
          </cell>
          <cell r="E530" t="str">
            <v>M</v>
          </cell>
          <cell r="F530" t="str">
            <v>45 - 49</v>
          </cell>
          <cell r="V530">
            <v>176961</v>
          </cell>
          <cell r="X530">
            <v>172597</v>
          </cell>
          <cell r="AA530">
            <v>168066</v>
          </cell>
          <cell r="AC530">
            <v>170531</v>
          </cell>
        </row>
        <row r="531">
          <cell r="D531" t="str">
            <v>CO</v>
          </cell>
          <cell r="E531" t="str">
            <v>M</v>
          </cell>
          <cell r="F531" t="str">
            <v>50 - 54</v>
          </cell>
          <cell r="V531">
            <v>159386</v>
          </cell>
          <cell r="X531">
            <v>161697</v>
          </cell>
          <cell r="AA531">
            <v>170023</v>
          </cell>
          <cell r="AC531">
            <v>165702</v>
          </cell>
        </row>
        <row r="532">
          <cell r="D532" t="str">
            <v>CO</v>
          </cell>
          <cell r="E532" t="str">
            <v>M</v>
          </cell>
          <cell r="F532" t="str">
            <v>55 - 59</v>
          </cell>
          <cell r="V532">
            <v>164958</v>
          </cell>
          <cell r="X532">
            <v>160418</v>
          </cell>
          <cell r="AA532">
            <v>149432</v>
          </cell>
          <cell r="AC532">
            <v>151697</v>
          </cell>
        </row>
        <row r="533">
          <cell r="D533" t="str">
            <v>CO</v>
          </cell>
          <cell r="E533" t="str">
            <v>M</v>
          </cell>
          <cell r="F533" t="str">
            <v>60 - 64</v>
          </cell>
          <cell r="V533">
            <v>147010</v>
          </cell>
          <cell r="X533">
            <v>149732</v>
          </cell>
          <cell r="AA533">
            <v>148145</v>
          </cell>
          <cell r="AC533">
            <v>143854</v>
          </cell>
        </row>
        <row r="534">
          <cell r="D534" t="str">
            <v>CO</v>
          </cell>
          <cell r="E534" t="str">
            <v>M</v>
          </cell>
          <cell r="F534" t="str">
            <v>65 - 69</v>
          </cell>
          <cell r="V534">
            <v>118027</v>
          </cell>
          <cell r="X534">
            <v>123143</v>
          </cell>
          <cell r="AA534">
            <v>128737</v>
          </cell>
          <cell r="AC534">
            <v>130884</v>
          </cell>
        </row>
        <row r="535">
          <cell r="D535" t="str">
            <v>CO</v>
          </cell>
          <cell r="E535" t="str">
            <v>M</v>
          </cell>
          <cell r="F535" t="str">
            <v>70 - 74</v>
          </cell>
          <cell r="V535">
            <v>83321</v>
          </cell>
          <cell r="X535">
            <v>93439</v>
          </cell>
          <cell r="AA535">
            <v>100556</v>
          </cell>
          <cell r="AC535">
            <v>104852</v>
          </cell>
        </row>
        <row r="536">
          <cell r="D536" t="str">
            <v>CO</v>
          </cell>
          <cell r="E536" t="str">
            <v>M</v>
          </cell>
          <cell r="F536" t="str">
            <v>75 - 79</v>
          </cell>
          <cell r="V536">
            <v>50342</v>
          </cell>
          <cell r="X536">
            <v>55128</v>
          </cell>
          <cell r="AA536">
            <v>67942</v>
          </cell>
          <cell r="AC536">
            <v>76271</v>
          </cell>
        </row>
        <row r="537">
          <cell r="D537" t="str">
            <v>CO</v>
          </cell>
          <cell r="E537" t="str">
            <v>M</v>
          </cell>
          <cell r="F537" t="str">
            <v>80 - 84</v>
          </cell>
          <cell r="V537">
            <v>31365</v>
          </cell>
          <cell r="X537">
            <v>33357</v>
          </cell>
          <cell r="AA537">
            <v>38320</v>
          </cell>
          <cell r="AC537">
            <v>42103</v>
          </cell>
        </row>
        <row r="538">
          <cell r="D538" t="str">
            <v>CO</v>
          </cell>
          <cell r="E538" t="str">
            <v>M</v>
          </cell>
          <cell r="F538" t="str">
            <v>85+</v>
          </cell>
          <cell r="V538">
            <v>30287</v>
          </cell>
          <cell r="X538">
            <v>31737</v>
          </cell>
          <cell r="AA538">
            <v>34471</v>
          </cell>
          <cell r="AC538">
            <v>36777</v>
          </cell>
        </row>
        <row r="539">
          <cell r="D539" t="str">
            <v>CO</v>
          </cell>
          <cell r="E539" t="str">
            <v>M</v>
          </cell>
          <cell r="F539" t="str">
            <v>Median Age</v>
          </cell>
          <cell r="V539">
            <v>35.164229112375686</v>
          </cell>
          <cell r="X539">
            <v>35.189815532475585</v>
          </cell>
          <cell r="AA539">
            <v>35.184917407878018</v>
          </cell>
          <cell r="AC539">
            <v>35.124668171781579</v>
          </cell>
        </row>
        <row r="540">
          <cell r="D540" t="str">
            <v>CO</v>
          </cell>
          <cell r="E540" t="str">
            <v>M</v>
          </cell>
          <cell r="F540" t="str">
            <v>5-17</v>
          </cell>
          <cell r="V540">
            <v>475375</v>
          </cell>
          <cell r="X540">
            <v>483986</v>
          </cell>
          <cell r="AA540">
            <v>498623</v>
          </cell>
          <cell r="AC540">
            <v>508906</v>
          </cell>
        </row>
        <row r="541">
          <cell r="D541" t="str">
            <v>CO</v>
          </cell>
          <cell r="E541" t="str">
            <v>M</v>
          </cell>
          <cell r="F541" t="str">
            <v>18-24</v>
          </cell>
          <cell r="V541">
            <v>250549</v>
          </cell>
          <cell r="X541">
            <v>259503</v>
          </cell>
          <cell r="AA541">
            <v>275872</v>
          </cell>
          <cell r="AC541">
            <v>286039</v>
          </cell>
        </row>
        <row r="542">
          <cell r="D542" t="str">
            <v>CO</v>
          </cell>
          <cell r="E542" t="str">
            <v>M</v>
          </cell>
          <cell r="F542" t="str">
            <v>16 and over</v>
          </cell>
          <cell r="V542">
            <v>2027856</v>
          </cell>
          <cell r="X542">
            <v>2064309</v>
          </cell>
          <cell r="AA542">
            <v>2120245</v>
          </cell>
          <cell r="AC542">
            <v>2159089</v>
          </cell>
        </row>
        <row r="543">
          <cell r="D543" t="str">
            <v>CO</v>
          </cell>
          <cell r="E543" t="str">
            <v>M</v>
          </cell>
          <cell r="F543" t="str">
            <v>18 and over</v>
          </cell>
          <cell r="V543">
            <v>1955109</v>
          </cell>
          <cell r="X543">
            <v>1990840</v>
          </cell>
          <cell r="AA543">
            <v>2044609</v>
          </cell>
          <cell r="AC543">
            <v>2081720</v>
          </cell>
        </row>
        <row r="544">
          <cell r="D544" t="str">
            <v>CO</v>
          </cell>
          <cell r="E544" t="str">
            <v>M</v>
          </cell>
          <cell r="F544" t="str">
            <v>21 and over</v>
          </cell>
          <cell r="V544">
            <v>1849695</v>
          </cell>
          <cell r="X544">
            <v>1877740</v>
          </cell>
          <cell r="AA544">
            <v>1927049</v>
          </cell>
          <cell r="AC544">
            <v>1961575</v>
          </cell>
        </row>
        <row r="545">
          <cell r="D545" t="str">
            <v>CO</v>
          </cell>
          <cell r="E545" t="str">
            <v>M</v>
          </cell>
          <cell r="F545" t="str">
            <v>62 and over</v>
          </cell>
          <cell r="V545">
            <v>398065</v>
          </cell>
          <cell r="X545">
            <v>423484</v>
          </cell>
          <cell r="AA545">
            <v>457998</v>
          </cell>
          <cell r="AC545">
            <v>476040</v>
          </cell>
        </row>
        <row r="546">
          <cell r="D546" t="str">
            <v>CO</v>
          </cell>
          <cell r="E546" t="str">
            <v>M</v>
          </cell>
          <cell r="F546" t="str">
            <v>65 and over</v>
          </cell>
          <cell r="V546">
            <v>313342</v>
          </cell>
          <cell r="X546">
            <v>336804</v>
          </cell>
          <cell r="AA546">
            <v>370026</v>
          </cell>
          <cell r="AC546">
            <v>390887</v>
          </cell>
        </row>
        <row r="547">
          <cell r="D547" t="str">
            <v>CO</v>
          </cell>
          <cell r="E547" t="str">
            <v>F</v>
          </cell>
          <cell r="F547" t="str">
            <v>Total</v>
          </cell>
          <cell r="V547">
            <v>2560179</v>
          </cell>
          <cell r="X547">
            <v>2605115</v>
          </cell>
          <cell r="AA547">
            <v>2675038</v>
          </cell>
          <cell r="AC547">
            <v>2723471</v>
          </cell>
        </row>
        <row r="548">
          <cell r="D548" t="str">
            <v>CO</v>
          </cell>
          <cell r="E548" t="str">
            <v>F</v>
          </cell>
          <cell r="F548" t="str">
            <v>0 - 4</v>
          </cell>
          <cell r="V548">
            <v>185094</v>
          </cell>
          <cell r="X548">
            <v>188691</v>
          </cell>
          <cell r="AA548">
            <v>194248</v>
          </cell>
          <cell r="AC548">
            <v>197922</v>
          </cell>
        </row>
        <row r="549">
          <cell r="D549" t="str">
            <v>CO</v>
          </cell>
          <cell r="E549" t="str">
            <v>F</v>
          </cell>
          <cell r="F549" t="str">
            <v>5 - 9</v>
          </cell>
          <cell r="V549">
            <v>178562</v>
          </cell>
          <cell r="X549">
            <v>181904</v>
          </cell>
          <cell r="AA549">
            <v>187056</v>
          </cell>
          <cell r="AC549">
            <v>190758</v>
          </cell>
        </row>
        <row r="550">
          <cell r="D550" t="str">
            <v>CO</v>
          </cell>
          <cell r="E550" t="str">
            <v>F</v>
          </cell>
          <cell r="F550" t="str">
            <v>10 - 14</v>
          </cell>
          <cell r="V550">
            <v>169195</v>
          </cell>
          <cell r="X550">
            <v>172583</v>
          </cell>
          <cell r="AA550">
            <v>177808</v>
          </cell>
          <cell r="AC550">
            <v>181172</v>
          </cell>
        </row>
        <row r="551">
          <cell r="D551" t="str">
            <v>CO</v>
          </cell>
          <cell r="E551" t="str">
            <v>F</v>
          </cell>
          <cell r="F551" t="str">
            <v>15 - 19</v>
          </cell>
          <cell r="V551">
            <v>164299</v>
          </cell>
          <cell r="X551">
            <v>170533</v>
          </cell>
          <cell r="AA551">
            <v>174670</v>
          </cell>
          <cell r="AC551">
            <v>178451</v>
          </cell>
        </row>
        <row r="552">
          <cell r="D552" t="str">
            <v>CO</v>
          </cell>
          <cell r="E552" t="str">
            <v>F</v>
          </cell>
          <cell r="F552" t="str">
            <v>20 - 24</v>
          </cell>
          <cell r="V552">
            <v>162323</v>
          </cell>
          <cell r="X552">
            <v>165411</v>
          </cell>
          <cell r="AA552">
            <v>178476</v>
          </cell>
          <cell r="AC552">
            <v>185855</v>
          </cell>
        </row>
        <row r="553">
          <cell r="D553" t="str">
            <v>CO</v>
          </cell>
          <cell r="E553" t="str">
            <v>F</v>
          </cell>
          <cell r="F553" t="str">
            <v>25 - 29</v>
          </cell>
          <cell r="V553">
            <v>176481</v>
          </cell>
          <cell r="X553">
            <v>174846</v>
          </cell>
          <cell r="AA553">
            <v>173250</v>
          </cell>
          <cell r="AC553">
            <v>177312</v>
          </cell>
        </row>
        <row r="554">
          <cell r="D554" t="str">
            <v>CO</v>
          </cell>
          <cell r="E554" t="str">
            <v>F</v>
          </cell>
          <cell r="F554" t="str">
            <v>30 - 34</v>
          </cell>
          <cell r="V554">
            <v>177719</v>
          </cell>
          <cell r="X554">
            <v>179892</v>
          </cell>
          <cell r="AA554">
            <v>181506</v>
          </cell>
          <cell r="AC554">
            <v>180283</v>
          </cell>
        </row>
        <row r="555">
          <cell r="D555" t="str">
            <v>CO</v>
          </cell>
          <cell r="E555" t="str">
            <v>F</v>
          </cell>
          <cell r="F555" t="str">
            <v>35 - 39</v>
          </cell>
          <cell r="V555">
            <v>170071</v>
          </cell>
          <cell r="X555">
            <v>174972</v>
          </cell>
          <cell r="AA555">
            <v>179851</v>
          </cell>
          <cell r="AC555">
            <v>182225</v>
          </cell>
        </row>
        <row r="556">
          <cell r="D556" t="str">
            <v>CO</v>
          </cell>
          <cell r="E556" t="str">
            <v>F</v>
          </cell>
          <cell r="F556" t="str">
            <v>40 - 44</v>
          </cell>
          <cell r="V556">
            <v>160068</v>
          </cell>
          <cell r="X556">
            <v>161803</v>
          </cell>
          <cell r="AA556">
            <v>168852</v>
          </cell>
          <cell r="AC556">
            <v>173706</v>
          </cell>
        </row>
        <row r="557">
          <cell r="D557" t="str">
            <v>CO</v>
          </cell>
          <cell r="E557" t="str">
            <v>F</v>
          </cell>
          <cell r="F557" t="str">
            <v>45 - 49</v>
          </cell>
          <cell r="V557">
            <v>164092</v>
          </cell>
          <cell r="X557">
            <v>159548</v>
          </cell>
          <cell r="AA557">
            <v>156139</v>
          </cell>
          <cell r="AC557">
            <v>157915</v>
          </cell>
        </row>
        <row r="558">
          <cell r="D558" t="str">
            <v>CO</v>
          </cell>
          <cell r="E558" t="str">
            <v>F</v>
          </cell>
          <cell r="F558" t="str">
            <v>50 - 54</v>
          </cell>
          <cell r="V558">
            <v>153121</v>
          </cell>
          <cell r="X558">
            <v>152808</v>
          </cell>
          <cell r="AA558">
            <v>157551</v>
          </cell>
          <cell r="AC558">
            <v>153085</v>
          </cell>
        </row>
        <row r="559">
          <cell r="D559" t="str">
            <v>CO</v>
          </cell>
          <cell r="E559" t="str">
            <v>F</v>
          </cell>
          <cell r="F559" t="str">
            <v>55 - 59</v>
          </cell>
          <cell r="V559">
            <v>162440</v>
          </cell>
          <cell r="X559">
            <v>156760</v>
          </cell>
          <cell r="AA559">
            <v>142630</v>
          </cell>
          <cell r="AC559">
            <v>142228</v>
          </cell>
        </row>
        <row r="560">
          <cell r="D560" t="str">
            <v>CO</v>
          </cell>
          <cell r="E560" t="str">
            <v>F</v>
          </cell>
          <cell r="F560" t="str">
            <v>60 - 64</v>
          </cell>
          <cell r="V560">
            <v>149592</v>
          </cell>
          <cell r="X560">
            <v>151265</v>
          </cell>
          <cell r="AA560">
            <v>149191</v>
          </cell>
          <cell r="AC560">
            <v>143800</v>
          </cell>
        </row>
        <row r="561">
          <cell r="D561" t="str">
            <v>CO</v>
          </cell>
          <cell r="E561" t="str">
            <v>F</v>
          </cell>
          <cell r="F561" t="str">
            <v>65 - 69</v>
          </cell>
          <cell r="V561">
            <v>124926</v>
          </cell>
          <cell r="X561">
            <v>130284</v>
          </cell>
          <cell r="AA561">
            <v>135785</v>
          </cell>
          <cell r="AC561">
            <v>137080</v>
          </cell>
        </row>
        <row r="562">
          <cell r="D562" t="str">
            <v>CO</v>
          </cell>
          <cell r="E562" t="str">
            <v>F</v>
          </cell>
          <cell r="F562" t="str">
            <v>70 - 74</v>
          </cell>
          <cell r="V562">
            <v>92378</v>
          </cell>
          <cell r="X562">
            <v>103572</v>
          </cell>
          <cell r="AA562">
            <v>112660</v>
          </cell>
          <cell r="AC562">
            <v>117397</v>
          </cell>
        </row>
        <row r="563">
          <cell r="D563" t="str">
            <v>CO</v>
          </cell>
          <cell r="E563" t="str">
            <v>F</v>
          </cell>
          <cell r="F563" t="str">
            <v>75 - 79</v>
          </cell>
          <cell r="V563">
            <v>63768</v>
          </cell>
          <cell r="X563">
            <v>69422</v>
          </cell>
          <cell r="AA563">
            <v>83219</v>
          </cell>
          <cell r="AC563">
            <v>93396</v>
          </cell>
        </row>
        <row r="564">
          <cell r="D564" t="str">
            <v>CO</v>
          </cell>
          <cell r="E564" t="str">
            <v>F</v>
          </cell>
          <cell r="F564" t="str">
            <v>80 - 84</v>
          </cell>
          <cell r="V564">
            <v>45086</v>
          </cell>
          <cell r="X564">
            <v>47784</v>
          </cell>
          <cell r="AA564">
            <v>55267</v>
          </cell>
          <cell r="AC564">
            <v>60367</v>
          </cell>
        </row>
        <row r="565">
          <cell r="D565" t="str">
            <v>CO</v>
          </cell>
          <cell r="E565" t="str">
            <v>F</v>
          </cell>
          <cell r="F565" t="str">
            <v>85+</v>
          </cell>
          <cell r="V565">
            <v>60964</v>
          </cell>
          <cell r="X565">
            <v>63037</v>
          </cell>
          <cell r="AA565">
            <v>66879</v>
          </cell>
          <cell r="AC565">
            <v>70519</v>
          </cell>
        </row>
        <row r="566">
          <cell r="D566" t="str">
            <v>CO</v>
          </cell>
          <cell r="E566" t="str">
            <v>F</v>
          </cell>
          <cell r="F566" t="str">
            <v>Median Age</v>
          </cell>
          <cell r="V566">
            <v>36.912543634422875</v>
          </cell>
          <cell r="X566">
            <v>36.937400341685652</v>
          </cell>
          <cell r="AA566">
            <v>36.949179240590283</v>
          </cell>
          <cell r="AC566">
            <v>36.91059703139657</v>
          </cell>
        </row>
        <row r="567">
          <cell r="D567" t="str">
            <v>CO</v>
          </cell>
          <cell r="E567" t="str">
            <v>F</v>
          </cell>
          <cell r="F567" t="str">
            <v>5-17</v>
          </cell>
          <cell r="V567">
            <v>448125</v>
          </cell>
          <cell r="X567">
            <v>455864</v>
          </cell>
          <cell r="AA567">
            <v>469134</v>
          </cell>
          <cell r="AC567">
            <v>478466</v>
          </cell>
        </row>
        <row r="568">
          <cell r="D568" t="str">
            <v>CO</v>
          </cell>
          <cell r="E568" t="str">
            <v>F</v>
          </cell>
          <cell r="F568" t="str">
            <v>18-24</v>
          </cell>
          <cell r="V568">
            <v>226254</v>
          </cell>
          <cell r="X568">
            <v>234567</v>
          </cell>
          <cell r="AA568">
            <v>248876</v>
          </cell>
          <cell r="AC568">
            <v>257770</v>
          </cell>
        </row>
        <row r="569">
          <cell r="D569" t="str">
            <v>CO</v>
          </cell>
          <cell r="E569" t="str">
            <v>F</v>
          </cell>
          <cell r="F569" t="str">
            <v>16 and over</v>
          </cell>
          <cell r="V569">
            <v>1994123</v>
          </cell>
          <cell r="X569">
            <v>2028269</v>
          </cell>
          <cell r="AA569">
            <v>2081243</v>
          </cell>
          <cell r="AC569">
            <v>2118177</v>
          </cell>
        </row>
        <row r="570">
          <cell r="D570" t="str">
            <v>CO</v>
          </cell>
          <cell r="E570" t="str">
            <v>F</v>
          </cell>
          <cell r="F570" t="str">
            <v>18 and over</v>
          </cell>
          <cell r="V570">
            <v>1926960</v>
          </cell>
          <cell r="X570">
            <v>1960560</v>
          </cell>
          <cell r="AA570">
            <v>2011656</v>
          </cell>
          <cell r="AC570">
            <v>2047083</v>
          </cell>
        </row>
        <row r="571">
          <cell r="D571" t="str">
            <v>CO</v>
          </cell>
          <cell r="E571" t="str">
            <v>F</v>
          </cell>
          <cell r="F571" t="str">
            <v>21 and over</v>
          </cell>
          <cell r="V571">
            <v>1831523</v>
          </cell>
          <cell r="X571">
            <v>1858224</v>
          </cell>
          <cell r="AA571">
            <v>1905506</v>
          </cell>
          <cell r="AC571">
            <v>1938778</v>
          </cell>
        </row>
        <row r="572">
          <cell r="D572" t="str">
            <v>CO</v>
          </cell>
          <cell r="E572" t="str">
            <v>F</v>
          </cell>
          <cell r="F572" t="str">
            <v>62 and over</v>
          </cell>
          <cell r="V572">
            <v>474504</v>
          </cell>
          <cell r="X572">
            <v>503056</v>
          </cell>
          <cell r="AA572">
            <v>543025</v>
          </cell>
          <cell r="AC572">
            <v>565693</v>
          </cell>
        </row>
        <row r="573">
          <cell r="D573" t="str">
            <v>CO</v>
          </cell>
          <cell r="E573" t="str">
            <v>F</v>
          </cell>
          <cell r="F573" t="str">
            <v>65 and over</v>
          </cell>
          <cell r="V573">
            <v>387122</v>
          </cell>
          <cell r="X573">
            <v>414099</v>
          </cell>
          <cell r="AA573">
            <v>453810</v>
          </cell>
          <cell r="AC573">
            <v>478759</v>
          </cell>
        </row>
        <row r="574">
          <cell r="D574" t="str">
            <v>CT</v>
          </cell>
          <cell r="E574" t="str">
            <v>T</v>
          </cell>
          <cell r="F574" t="str">
            <v>Total</v>
          </cell>
          <cell r="V574">
            <v>3662364</v>
          </cell>
          <cell r="X574">
            <v>3675650</v>
          </cell>
          <cell r="AA574">
            <v>3688001</v>
          </cell>
          <cell r="AC574">
            <v>3691016</v>
          </cell>
        </row>
        <row r="575">
          <cell r="D575" t="str">
            <v>CT</v>
          </cell>
          <cell r="E575" t="str">
            <v>T</v>
          </cell>
          <cell r="F575" t="str">
            <v>0 - 4</v>
          </cell>
          <cell r="V575">
            <v>232973</v>
          </cell>
          <cell r="X575">
            <v>234055</v>
          </cell>
          <cell r="AA575">
            <v>232891</v>
          </cell>
          <cell r="AC575">
            <v>230618</v>
          </cell>
        </row>
        <row r="576">
          <cell r="D576" t="str">
            <v>CT</v>
          </cell>
          <cell r="E576" t="str">
            <v>T</v>
          </cell>
          <cell r="F576" t="str">
            <v>5 - 9</v>
          </cell>
          <cell r="V576">
            <v>228931</v>
          </cell>
          <cell r="X576">
            <v>232741</v>
          </cell>
          <cell r="AA576">
            <v>236436</v>
          </cell>
          <cell r="AC576">
            <v>237052</v>
          </cell>
        </row>
        <row r="577">
          <cell r="D577" t="str">
            <v>CT</v>
          </cell>
          <cell r="E577" t="str">
            <v>T</v>
          </cell>
          <cell r="F577" t="str">
            <v>10 - 14</v>
          </cell>
          <cell r="V577">
            <v>220449</v>
          </cell>
          <cell r="X577">
            <v>222333</v>
          </cell>
          <cell r="AA577">
            <v>227509</v>
          </cell>
          <cell r="AC577">
            <v>230844</v>
          </cell>
        </row>
        <row r="578">
          <cell r="D578" t="str">
            <v>CT</v>
          </cell>
          <cell r="E578" t="str">
            <v>T</v>
          </cell>
          <cell r="F578" t="str">
            <v>15 - 19</v>
          </cell>
          <cell r="V578">
            <v>214948</v>
          </cell>
          <cell r="X578">
            <v>210775</v>
          </cell>
          <cell r="AA578">
            <v>207920</v>
          </cell>
          <cell r="AC578">
            <v>209124</v>
          </cell>
        </row>
        <row r="579">
          <cell r="D579" t="str">
            <v>CT</v>
          </cell>
          <cell r="E579" t="str">
            <v>T</v>
          </cell>
          <cell r="F579" t="str">
            <v>20 - 24</v>
          </cell>
          <cell r="V579">
            <v>221370</v>
          </cell>
          <cell r="X579">
            <v>215023</v>
          </cell>
          <cell r="AA579">
            <v>206489</v>
          </cell>
          <cell r="AC579">
            <v>201444</v>
          </cell>
        </row>
        <row r="580">
          <cell r="D580" t="str">
            <v>CT</v>
          </cell>
          <cell r="E580" t="str">
            <v>T</v>
          </cell>
          <cell r="F580" t="str">
            <v>25 - 29</v>
          </cell>
          <cell r="V580">
            <v>246297</v>
          </cell>
          <cell r="X580">
            <v>239378</v>
          </cell>
          <cell r="AA580">
            <v>226911</v>
          </cell>
          <cell r="AC580">
            <v>219717</v>
          </cell>
        </row>
        <row r="581">
          <cell r="D581" t="str">
            <v>CT</v>
          </cell>
          <cell r="E581" t="str">
            <v>T</v>
          </cell>
          <cell r="F581" t="str">
            <v>30 - 34</v>
          </cell>
          <cell r="V581">
            <v>245268</v>
          </cell>
          <cell r="X581">
            <v>251483</v>
          </cell>
          <cell r="AA581">
            <v>253374</v>
          </cell>
          <cell r="AC581">
            <v>245858</v>
          </cell>
        </row>
        <row r="582">
          <cell r="D582" t="str">
            <v>CT</v>
          </cell>
          <cell r="E582" t="str">
            <v>T</v>
          </cell>
          <cell r="F582" t="str">
            <v>35 - 39</v>
          </cell>
          <cell r="V582">
            <v>240746</v>
          </cell>
          <cell r="X582">
            <v>245495</v>
          </cell>
          <cell r="AA582">
            <v>248722</v>
          </cell>
          <cell r="AC582">
            <v>254464</v>
          </cell>
        </row>
        <row r="583">
          <cell r="D583" t="str">
            <v>CT</v>
          </cell>
          <cell r="E583" t="str">
            <v>T</v>
          </cell>
          <cell r="F583" t="str">
            <v>40 - 44</v>
          </cell>
          <cell r="V583">
            <v>213583</v>
          </cell>
          <cell r="X583">
            <v>223581</v>
          </cell>
          <cell r="AA583">
            <v>242121</v>
          </cell>
          <cell r="AC583">
            <v>246533</v>
          </cell>
        </row>
        <row r="584">
          <cell r="D584" t="str">
            <v>CT</v>
          </cell>
          <cell r="E584" t="str">
            <v>T</v>
          </cell>
          <cell r="F584" t="str">
            <v>45 - 49</v>
          </cell>
          <cell r="V584">
            <v>239353</v>
          </cell>
          <cell r="X584">
            <v>219993</v>
          </cell>
          <cell r="AA584">
            <v>209980</v>
          </cell>
          <cell r="AC584">
            <v>219494</v>
          </cell>
        </row>
        <row r="585">
          <cell r="D585" t="str">
            <v>CT</v>
          </cell>
          <cell r="E585" t="str">
            <v>T</v>
          </cell>
          <cell r="F585" t="str">
            <v>50 - 54</v>
          </cell>
          <cell r="V585">
            <v>260339</v>
          </cell>
          <cell r="X585">
            <v>246912</v>
          </cell>
          <cell r="AA585">
            <v>228306</v>
          </cell>
          <cell r="AC585">
            <v>209624</v>
          </cell>
        </row>
        <row r="586">
          <cell r="D586" t="str">
            <v>CT</v>
          </cell>
          <cell r="E586" t="str">
            <v>T</v>
          </cell>
          <cell r="F586" t="str">
            <v>55 - 59</v>
          </cell>
          <cell r="V586">
            <v>260902</v>
          </cell>
          <cell r="X586">
            <v>259041</v>
          </cell>
          <cell r="AA586">
            <v>242191</v>
          </cell>
          <cell r="AC586">
            <v>229731</v>
          </cell>
        </row>
        <row r="587">
          <cell r="D587" t="str">
            <v>CT</v>
          </cell>
          <cell r="E587" t="str">
            <v>T</v>
          </cell>
          <cell r="F587" t="str">
            <v>60 - 64</v>
          </cell>
          <cell r="V587">
            <v>223806</v>
          </cell>
          <cell r="X587">
            <v>232299</v>
          </cell>
          <cell r="AA587">
            <v>235039</v>
          </cell>
          <cell r="AC587">
            <v>233187</v>
          </cell>
        </row>
        <row r="588">
          <cell r="D588" t="str">
            <v>CT</v>
          </cell>
          <cell r="E588" t="str">
            <v>T</v>
          </cell>
          <cell r="F588" t="str">
            <v>65 - 69</v>
          </cell>
          <cell r="V588">
            <v>177848</v>
          </cell>
          <cell r="X588">
            <v>185493</v>
          </cell>
          <cell r="AA588">
            <v>200311</v>
          </cell>
          <cell r="AC588">
            <v>207676</v>
          </cell>
        </row>
        <row r="589">
          <cell r="D589" t="str">
            <v>CT</v>
          </cell>
          <cell r="E589" t="str">
            <v>T</v>
          </cell>
          <cell r="F589" t="str">
            <v>70 - 74</v>
          </cell>
          <cell r="V589">
            <v>149331</v>
          </cell>
          <cell r="X589">
            <v>158365</v>
          </cell>
          <cell r="AA589">
            <v>159857</v>
          </cell>
          <cell r="AC589">
            <v>166726</v>
          </cell>
        </row>
        <row r="590">
          <cell r="D590" t="str">
            <v>CT</v>
          </cell>
          <cell r="E590" t="str">
            <v>T</v>
          </cell>
          <cell r="F590" t="str">
            <v>75 - 79</v>
          </cell>
          <cell r="V590">
            <v>107265</v>
          </cell>
          <cell r="X590">
            <v>115631</v>
          </cell>
          <cell r="AA590">
            <v>131864</v>
          </cell>
          <cell r="AC590">
            <v>140002</v>
          </cell>
        </row>
        <row r="591">
          <cell r="D591" t="str">
            <v>CT</v>
          </cell>
          <cell r="E591" t="str">
            <v>T</v>
          </cell>
          <cell r="F591" t="str">
            <v>80 - 84</v>
          </cell>
          <cell r="V591">
            <v>74559</v>
          </cell>
          <cell r="X591">
            <v>77468</v>
          </cell>
          <cell r="AA591">
            <v>89636</v>
          </cell>
          <cell r="AC591">
            <v>96878</v>
          </cell>
        </row>
        <row r="592">
          <cell r="D592" t="str">
            <v>CT</v>
          </cell>
          <cell r="E592" t="str">
            <v>T</v>
          </cell>
          <cell r="F592" t="str">
            <v>85+</v>
          </cell>
          <cell r="V592">
            <v>104396</v>
          </cell>
          <cell r="X592">
            <v>105584</v>
          </cell>
          <cell r="AA592">
            <v>108444</v>
          </cell>
          <cell r="AC592">
            <v>112044</v>
          </cell>
        </row>
        <row r="593">
          <cell r="D593" t="str">
            <v>CT</v>
          </cell>
          <cell r="E593" t="str">
            <v>T</v>
          </cell>
          <cell r="F593" t="str">
            <v>Median Age</v>
          </cell>
          <cell r="V593">
            <v>39.571576943050026</v>
          </cell>
          <cell r="X593">
            <v>39.723615304047811</v>
          </cell>
          <cell r="AA593">
            <v>40.075637119393043</v>
          </cell>
          <cell r="AC593">
            <v>40.330863350024231</v>
          </cell>
        </row>
        <row r="594">
          <cell r="D594" t="str">
            <v>CT</v>
          </cell>
          <cell r="E594" t="str">
            <v>T</v>
          </cell>
          <cell r="F594" t="str">
            <v>5-17</v>
          </cell>
          <cell r="V594">
            <v>578947</v>
          </cell>
          <cell r="X594">
            <v>582290</v>
          </cell>
          <cell r="AA594">
            <v>590882</v>
          </cell>
          <cell r="AC594">
            <v>596303</v>
          </cell>
        </row>
        <row r="595">
          <cell r="D595" t="str">
            <v>CT</v>
          </cell>
          <cell r="E595" t="str">
            <v>T</v>
          </cell>
          <cell r="F595" t="str">
            <v>18-24</v>
          </cell>
          <cell r="V595">
            <v>306751</v>
          </cell>
          <cell r="X595">
            <v>298582</v>
          </cell>
          <cell r="AA595">
            <v>287472</v>
          </cell>
          <cell r="AC595">
            <v>282161</v>
          </cell>
        </row>
        <row r="596">
          <cell r="D596" t="str">
            <v>CT</v>
          </cell>
          <cell r="E596" t="str">
            <v>T</v>
          </cell>
          <cell r="F596" t="str">
            <v>16 and over</v>
          </cell>
          <cell r="V596">
            <v>2936605</v>
          </cell>
          <cell r="X596">
            <v>2943567</v>
          </cell>
          <cell r="AA596">
            <v>2947863</v>
          </cell>
          <cell r="AC596">
            <v>2948525</v>
          </cell>
        </row>
        <row r="597">
          <cell r="D597" t="str">
            <v>CT</v>
          </cell>
          <cell r="E597" t="str">
            <v>T</v>
          </cell>
          <cell r="F597" t="str">
            <v>18 and over</v>
          </cell>
          <cell r="V597">
            <v>2850444</v>
          </cell>
          <cell r="X597">
            <v>2859305</v>
          </cell>
          <cell r="AA597">
            <v>2864228</v>
          </cell>
          <cell r="AC597">
            <v>2864095</v>
          </cell>
        </row>
        <row r="598">
          <cell r="D598" t="str">
            <v>CT</v>
          </cell>
          <cell r="E598" t="str">
            <v>T</v>
          </cell>
          <cell r="F598" t="str">
            <v>21 and over</v>
          </cell>
          <cell r="V598">
            <v>2722602</v>
          </cell>
          <cell r="X598">
            <v>2734157</v>
          </cell>
          <cell r="AA598">
            <v>2742878</v>
          </cell>
          <cell r="AC598">
            <v>2743611</v>
          </cell>
        </row>
        <row r="599">
          <cell r="D599" t="str">
            <v>CT</v>
          </cell>
          <cell r="E599" t="str">
            <v>T</v>
          </cell>
          <cell r="F599" t="str">
            <v>62 and over</v>
          </cell>
          <cell r="V599">
            <v>741388</v>
          </cell>
          <cell r="X599">
            <v>776183</v>
          </cell>
          <cell r="AA599">
            <v>829139</v>
          </cell>
          <cell r="AC599">
            <v>859641</v>
          </cell>
        </row>
        <row r="600">
          <cell r="D600" t="str">
            <v>CT</v>
          </cell>
          <cell r="E600" t="str">
            <v>T</v>
          </cell>
          <cell r="F600" t="str">
            <v>65 and over</v>
          </cell>
          <cell r="V600">
            <v>613399</v>
          </cell>
          <cell r="X600">
            <v>642541</v>
          </cell>
          <cell r="AA600">
            <v>690112</v>
          </cell>
          <cell r="AC600">
            <v>723326</v>
          </cell>
        </row>
        <row r="601">
          <cell r="D601" t="str">
            <v>CT</v>
          </cell>
          <cell r="E601" t="str">
            <v>M</v>
          </cell>
          <cell r="F601" t="str">
            <v>Total</v>
          </cell>
          <cell r="V601">
            <v>1767658</v>
          </cell>
          <cell r="X601">
            <v>1772478</v>
          </cell>
          <cell r="AA601">
            <v>1775666</v>
          </cell>
          <cell r="AC601">
            <v>1775165</v>
          </cell>
        </row>
        <row r="602">
          <cell r="D602" t="str">
            <v>CT</v>
          </cell>
          <cell r="E602" t="str">
            <v>M</v>
          </cell>
          <cell r="F602" t="str">
            <v>0 - 4</v>
          </cell>
          <cell r="V602">
            <v>119024</v>
          </cell>
          <cell r="X602">
            <v>119623</v>
          </cell>
          <cell r="AA602">
            <v>119090</v>
          </cell>
          <cell r="AC602">
            <v>117963</v>
          </cell>
        </row>
        <row r="603">
          <cell r="D603" t="str">
            <v>CT</v>
          </cell>
          <cell r="E603" t="str">
            <v>M</v>
          </cell>
          <cell r="F603" t="str">
            <v>5 - 9</v>
          </cell>
          <cell r="V603">
            <v>116882</v>
          </cell>
          <cell r="X603">
            <v>118906</v>
          </cell>
          <cell r="AA603">
            <v>120887</v>
          </cell>
          <cell r="AC603">
            <v>121266</v>
          </cell>
        </row>
        <row r="604">
          <cell r="D604" t="str">
            <v>CT</v>
          </cell>
          <cell r="E604" t="str">
            <v>M</v>
          </cell>
          <cell r="F604" t="str">
            <v>10 - 14</v>
          </cell>
          <cell r="V604">
            <v>113495</v>
          </cell>
          <cell r="X604">
            <v>114540</v>
          </cell>
          <cell r="AA604">
            <v>117338</v>
          </cell>
          <cell r="AC604">
            <v>119157</v>
          </cell>
        </row>
        <row r="605">
          <cell r="D605" t="str">
            <v>CT</v>
          </cell>
          <cell r="E605" t="str">
            <v>M</v>
          </cell>
          <cell r="F605" t="str">
            <v>15 - 19</v>
          </cell>
          <cell r="V605">
            <v>111043</v>
          </cell>
          <cell r="X605">
            <v>108812</v>
          </cell>
          <cell r="AA605">
            <v>107429</v>
          </cell>
          <cell r="AC605">
            <v>108132</v>
          </cell>
        </row>
        <row r="606">
          <cell r="D606" t="str">
            <v>CT</v>
          </cell>
          <cell r="E606" t="str">
            <v>M</v>
          </cell>
          <cell r="F606" t="str">
            <v>20 - 24</v>
          </cell>
          <cell r="V606">
            <v>113204</v>
          </cell>
          <cell r="X606">
            <v>109849</v>
          </cell>
          <cell r="AA606">
            <v>105336</v>
          </cell>
          <cell r="AC606">
            <v>102668</v>
          </cell>
        </row>
        <row r="607">
          <cell r="D607" t="str">
            <v>CT</v>
          </cell>
          <cell r="E607" t="str">
            <v>M</v>
          </cell>
          <cell r="F607" t="str">
            <v>25 - 29</v>
          </cell>
          <cell r="V607">
            <v>123892</v>
          </cell>
          <cell r="X607">
            <v>120424</v>
          </cell>
          <cell r="AA607">
            <v>113776</v>
          </cell>
          <cell r="AC607">
            <v>109985</v>
          </cell>
        </row>
        <row r="608">
          <cell r="D608" t="str">
            <v>CT</v>
          </cell>
          <cell r="E608" t="str">
            <v>M</v>
          </cell>
          <cell r="F608" t="str">
            <v>30 - 34</v>
          </cell>
          <cell r="V608">
            <v>120797</v>
          </cell>
          <cell r="X608">
            <v>124195</v>
          </cell>
          <cell r="AA608">
            <v>125883</v>
          </cell>
          <cell r="AC608">
            <v>122100</v>
          </cell>
        </row>
        <row r="609">
          <cell r="D609" t="str">
            <v>CT</v>
          </cell>
          <cell r="E609" t="str">
            <v>M</v>
          </cell>
          <cell r="F609" t="str">
            <v>35 - 39</v>
          </cell>
          <cell r="V609">
            <v>117297</v>
          </cell>
          <cell r="X609">
            <v>119810</v>
          </cell>
          <cell r="AA609">
            <v>121529</v>
          </cell>
          <cell r="AC609">
            <v>124678</v>
          </cell>
        </row>
        <row r="610">
          <cell r="D610" t="str">
            <v>CT</v>
          </cell>
          <cell r="E610" t="str">
            <v>M</v>
          </cell>
          <cell r="F610" t="str">
            <v>40 - 44</v>
          </cell>
          <cell r="V610">
            <v>104121</v>
          </cell>
          <cell r="X610">
            <v>108758</v>
          </cell>
          <cell r="AA610">
            <v>117767</v>
          </cell>
          <cell r="AC610">
            <v>120128</v>
          </cell>
        </row>
        <row r="611">
          <cell r="D611" t="str">
            <v>CT</v>
          </cell>
          <cell r="E611" t="str">
            <v>M</v>
          </cell>
          <cell r="F611" t="str">
            <v>45 - 49</v>
          </cell>
          <cell r="V611">
            <v>116067</v>
          </cell>
          <cell r="X611">
            <v>107101</v>
          </cell>
          <cell r="AA611">
            <v>102451</v>
          </cell>
          <cell r="AC611">
            <v>106849</v>
          </cell>
        </row>
        <row r="612">
          <cell r="D612" t="str">
            <v>CT</v>
          </cell>
          <cell r="E612" t="str">
            <v>M</v>
          </cell>
          <cell r="F612" t="str">
            <v>50 - 54</v>
          </cell>
          <cell r="V612">
            <v>126430</v>
          </cell>
          <cell r="X612">
            <v>119552</v>
          </cell>
          <cell r="AA612">
            <v>110305</v>
          </cell>
          <cell r="AC612">
            <v>101650</v>
          </cell>
        </row>
        <row r="613">
          <cell r="D613" t="str">
            <v>CT</v>
          </cell>
          <cell r="E613" t="str">
            <v>M</v>
          </cell>
          <cell r="F613" t="str">
            <v>55 - 59</v>
          </cell>
          <cell r="V613">
            <v>126070</v>
          </cell>
          <cell r="X613">
            <v>124845</v>
          </cell>
          <cell r="AA613">
            <v>116476</v>
          </cell>
          <cell r="AC613">
            <v>110153</v>
          </cell>
        </row>
        <row r="614">
          <cell r="D614" t="str">
            <v>CT</v>
          </cell>
          <cell r="E614" t="str">
            <v>M</v>
          </cell>
          <cell r="F614" t="str">
            <v>60 - 64</v>
          </cell>
          <cell r="V614">
            <v>106245</v>
          </cell>
          <cell r="X614">
            <v>110209</v>
          </cell>
          <cell r="AA614">
            <v>110950</v>
          </cell>
          <cell r="AC614">
            <v>109853</v>
          </cell>
        </row>
        <row r="615">
          <cell r="D615" t="str">
            <v>CT</v>
          </cell>
          <cell r="E615" t="str">
            <v>M</v>
          </cell>
          <cell r="F615" t="str">
            <v>65 - 69</v>
          </cell>
          <cell r="V615">
            <v>80699</v>
          </cell>
          <cell r="X615">
            <v>84771</v>
          </cell>
          <cell r="AA615">
            <v>91946</v>
          </cell>
          <cell r="AC615">
            <v>95245</v>
          </cell>
        </row>
        <row r="616">
          <cell r="D616" t="str">
            <v>CT</v>
          </cell>
          <cell r="E616" t="str">
            <v>M</v>
          </cell>
          <cell r="F616" t="str">
            <v>70 - 74</v>
          </cell>
          <cell r="V616">
            <v>65276</v>
          </cell>
          <cell r="X616">
            <v>68938</v>
          </cell>
          <cell r="AA616">
            <v>69895</v>
          </cell>
          <cell r="AC616">
            <v>73435</v>
          </cell>
        </row>
        <row r="617">
          <cell r="D617" t="str">
            <v>CT</v>
          </cell>
          <cell r="E617" t="str">
            <v>M</v>
          </cell>
          <cell r="F617" t="str">
            <v>75 - 79</v>
          </cell>
          <cell r="V617">
            <v>44877</v>
          </cell>
          <cell r="X617">
            <v>48222</v>
          </cell>
          <cell r="AA617">
            <v>54663</v>
          </cell>
          <cell r="AC617">
            <v>57823</v>
          </cell>
        </row>
        <row r="618">
          <cell r="D618" t="str">
            <v>CT</v>
          </cell>
          <cell r="E618" t="str">
            <v>M</v>
          </cell>
          <cell r="F618" t="str">
            <v>80 - 84</v>
          </cell>
          <cell r="V618">
            <v>29288</v>
          </cell>
          <cell r="X618">
            <v>30412</v>
          </cell>
          <cell r="AA618">
            <v>35223</v>
          </cell>
          <cell r="AC618">
            <v>37982</v>
          </cell>
        </row>
        <row r="619">
          <cell r="D619" t="str">
            <v>CT</v>
          </cell>
          <cell r="E619" t="str">
            <v>M</v>
          </cell>
          <cell r="F619" t="str">
            <v>85+</v>
          </cell>
          <cell r="V619">
            <v>32951</v>
          </cell>
          <cell r="X619">
            <v>33511</v>
          </cell>
          <cell r="AA619">
            <v>34722</v>
          </cell>
          <cell r="AC619">
            <v>36098</v>
          </cell>
        </row>
        <row r="620">
          <cell r="D620" t="str">
            <v>CT</v>
          </cell>
          <cell r="E620" t="str">
            <v>M</v>
          </cell>
          <cell r="F620" t="str">
            <v>Median Age</v>
          </cell>
          <cell r="V620">
            <v>37.7403732477622</v>
          </cell>
          <cell r="X620">
            <v>37.906105823184674</v>
          </cell>
          <cell r="AA620">
            <v>38.194858590473025</v>
          </cell>
          <cell r="AC620">
            <v>38.419889616541042</v>
          </cell>
        </row>
        <row r="621">
          <cell r="D621" t="str">
            <v>CT</v>
          </cell>
          <cell r="E621" t="str">
            <v>M</v>
          </cell>
          <cell r="F621" t="str">
            <v>5-17</v>
          </cell>
          <cell r="V621">
            <v>297334</v>
          </cell>
          <cell r="X621">
            <v>299238</v>
          </cell>
          <cell r="AA621">
            <v>303930</v>
          </cell>
          <cell r="AC621">
            <v>306943</v>
          </cell>
        </row>
        <row r="622">
          <cell r="D622" t="str">
            <v>CT</v>
          </cell>
          <cell r="E622" t="str">
            <v>M</v>
          </cell>
          <cell r="F622" t="str">
            <v>18-24</v>
          </cell>
          <cell r="V622">
            <v>157290</v>
          </cell>
          <cell r="X622">
            <v>152869</v>
          </cell>
          <cell r="AA622">
            <v>147060</v>
          </cell>
          <cell r="AC622">
            <v>144280</v>
          </cell>
        </row>
        <row r="623">
          <cell r="D623" t="str">
            <v>CT</v>
          </cell>
          <cell r="E623" t="str">
            <v>M</v>
          </cell>
          <cell r="F623" t="str">
            <v>16 and over</v>
          </cell>
          <cell r="V623">
            <v>1395799</v>
          </cell>
          <cell r="X623">
            <v>1397173</v>
          </cell>
          <cell r="AA623">
            <v>1395910</v>
          </cell>
          <cell r="AC623">
            <v>1393968</v>
          </cell>
        </row>
        <row r="624">
          <cell r="D624" t="str">
            <v>CT</v>
          </cell>
          <cell r="E624" t="str">
            <v>M</v>
          </cell>
          <cell r="F624" t="str">
            <v>18 and over</v>
          </cell>
          <cell r="V624">
            <v>1351300</v>
          </cell>
          <cell r="X624">
            <v>1353617</v>
          </cell>
          <cell r="AA624">
            <v>1352646</v>
          </cell>
          <cell r="AC624">
            <v>1350259</v>
          </cell>
        </row>
        <row r="625">
          <cell r="D625" t="str">
            <v>CT</v>
          </cell>
          <cell r="E625" t="str">
            <v>M</v>
          </cell>
          <cell r="F625" t="str">
            <v>21 and over</v>
          </cell>
          <cell r="V625">
            <v>1285387</v>
          </cell>
          <cell r="X625">
            <v>1289253</v>
          </cell>
          <cell r="AA625">
            <v>1290218</v>
          </cell>
          <cell r="AC625">
            <v>1288242</v>
          </cell>
        </row>
        <row r="626">
          <cell r="D626" t="str">
            <v>CT</v>
          </cell>
          <cell r="E626" t="str">
            <v>M</v>
          </cell>
          <cell r="F626" t="str">
            <v>62 and over</v>
          </cell>
          <cell r="V626">
            <v>313287</v>
          </cell>
          <cell r="X626">
            <v>328857</v>
          </cell>
          <cell r="AA626">
            <v>351822</v>
          </cell>
          <cell r="AC626">
            <v>364343</v>
          </cell>
        </row>
        <row r="627">
          <cell r="D627" t="str">
            <v>CT</v>
          </cell>
          <cell r="E627" t="str">
            <v>M</v>
          </cell>
          <cell r="F627" t="str">
            <v>65 and over</v>
          </cell>
          <cell r="V627">
            <v>253091</v>
          </cell>
          <cell r="X627">
            <v>265854</v>
          </cell>
          <cell r="AA627">
            <v>286449</v>
          </cell>
          <cell r="AC627">
            <v>300583</v>
          </cell>
        </row>
        <row r="628">
          <cell r="D628" t="str">
            <v>CT</v>
          </cell>
          <cell r="E628" t="str">
            <v>F</v>
          </cell>
          <cell r="F628" t="str">
            <v>Total</v>
          </cell>
          <cell r="V628">
            <v>1894706</v>
          </cell>
          <cell r="X628">
            <v>1903172</v>
          </cell>
          <cell r="AA628">
            <v>1912335</v>
          </cell>
          <cell r="AC628">
            <v>1915851</v>
          </cell>
        </row>
        <row r="629">
          <cell r="D629" t="str">
            <v>CT</v>
          </cell>
          <cell r="E629" t="str">
            <v>F</v>
          </cell>
          <cell r="F629" t="str">
            <v>0 - 4</v>
          </cell>
          <cell r="V629">
            <v>113949</v>
          </cell>
          <cell r="X629">
            <v>114432</v>
          </cell>
          <cell r="AA629">
            <v>113801</v>
          </cell>
          <cell r="AC629">
            <v>112655</v>
          </cell>
        </row>
        <row r="630">
          <cell r="D630" t="str">
            <v>CT</v>
          </cell>
          <cell r="E630" t="str">
            <v>F</v>
          </cell>
          <cell r="F630" t="str">
            <v>5 - 9</v>
          </cell>
          <cell r="V630">
            <v>112049</v>
          </cell>
          <cell r="X630">
            <v>113835</v>
          </cell>
          <cell r="AA630">
            <v>115549</v>
          </cell>
          <cell r="AC630">
            <v>115786</v>
          </cell>
        </row>
        <row r="631">
          <cell r="D631" t="str">
            <v>CT</v>
          </cell>
          <cell r="E631" t="str">
            <v>F</v>
          </cell>
          <cell r="F631" t="str">
            <v>10 - 14</v>
          </cell>
          <cell r="V631">
            <v>106954</v>
          </cell>
          <cell r="X631">
            <v>107793</v>
          </cell>
          <cell r="AA631">
            <v>110171</v>
          </cell>
          <cell r="AC631">
            <v>111687</v>
          </cell>
        </row>
        <row r="632">
          <cell r="D632" t="str">
            <v>CT</v>
          </cell>
          <cell r="E632" t="str">
            <v>F</v>
          </cell>
          <cell r="F632" t="str">
            <v>15 - 19</v>
          </cell>
          <cell r="V632">
            <v>103905</v>
          </cell>
          <cell r="X632">
            <v>101963</v>
          </cell>
          <cell r="AA632">
            <v>100491</v>
          </cell>
          <cell r="AC632">
            <v>100992</v>
          </cell>
        </row>
        <row r="633">
          <cell r="D633" t="str">
            <v>CT</v>
          </cell>
          <cell r="E633" t="str">
            <v>F</v>
          </cell>
          <cell r="F633" t="str">
            <v>20 - 24</v>
          </cell>
          <cell r="V633">
            <v>108166</v>
          </cell>
          <cell r="X633">
            <v>105174</v>
          </cell>
          <cell r="AA633">
            <v>101153</v>
          </cell>
          <cell r="AC633">
            <v>98776</v>
          </cell>
        </row>
        <row r="634">
          <cell r="D634" t="str">
            <v>CT</v>
          </cell>
          <cell r="E634" t="str">
            <v>F</v>
          </cell>
          <cell r="F634" t="str">
            <v>25 - 29</v>
          </cell>
          <cell r="V634">
            <v>122405</v>
          </cell>
          <cell r="X634">
            <v>118954</v>
          </cell>
          <cell r="AA634">
            <v>113135</v>
          </cell>
          <cell r="AC634">
            <v>109732</v>
          </cell>
        </row>
        <row r="635">
          <cell r="D635" t="str">
            <v>CT</v>
          </cell>
          <cell r="E635" t="str">
            <v>F</v>
          </cell>
          <cell r="F635" t="str">
            <v>30 - 34</v>
          </cell>
          <cell r="V635">
            <v>124471</v>
          </cell>
          <cell r="X635">
            <v>127288</v>
          </cell>
          <cell r="AA635">
            <v>127491</v>
          </cell>
          <cell r="AC635">
            <v>123758</v>
          </cell>
        </row>
        <row r="636">
          <cell r="D636" t="str">
            <v>CT</v>
          </cell>
          <cell r="E636" t="str">
            <v>F</v>
          </cell>
          <cell r="F636" t="str">
            <v>35 - 39</v>
          </cell>
          <cell r="V636">
            <v>123449</v>
          </cell>
          <cell r="X636">
            <v>125685</v>
          </cell>
          <cell r="AA636">
            <v>127193</v>
          </cell>
          <cell r="AC636">
            <v>129786</v>
          </cell>
        </row>
        <row r="637">
          <cell r="D637" t="str">
            <v>CT</v>
          </cell>
          <cell r="E637" t="str">
            <v>F</v>
          </cell>
          <cell r="F637" t="str">
            <v>40 - 44</v>
          </cell>
          <cell r="V637">
            <v>109462</v>
          </cell>
          <cell r="X637">
            <v>114823</v>
          </cell>
          <cell r="AA637">
            <v>124354</v>
          </cell>
          <cell r="AC637">
            <v>126405</v>
          </cell>
        </row>
        <row r="638">
          <cell r="D638" t="str">
            <v>CT</v>
          </cell>
          <cell r="E638" t="str">
            <v>F</v>
          </cell>
          <cell r="F638" t="str">
            <v>45 - 49</v>
          </cell>
          <cell r="V638">
            <v>123286</v>
          </cell>
          <cell r="X638">
            <v>112892</v>
          </cell>
          <cell r="AA638">
            <v>107529</v>
          </cell>
          <cell r="AC638">
            <v>112645</v>
          </cell>
        </row>
        <row r="639">
          <cell r="D639" t="str">
            <v>CT</v>
          </cell>
          <cell r="E639" t="str">
            <v>F</v>
          </cell>
          <cell r="F639" t="str">
            <v>50 - 54</v>
          </cell>
          <cell r="V639">
            <v>133909</v>
          </cell>
          <cell r="X639">
            <v>127360</v>
          </cell>
          <cell r="AA639">
            <v>118001</v>
          </cell>
          <cell r="AC639">
            <v>107974</v>
          </cell>
        </row>
        <row r="640">
          <cell r="D640" t="str">
            <v>CT</v>
          </cell>
          <cell r="E640" t="str">
            <v>F</v>
          </cell>
          <cell r="F640" t="str">
            <v>55 - 59</v>
          </cell>
          <cell r="V640">
            <v>134832</v>
          </cell>
          <cell r="X640">
            <v>134196</v>
          </cell>
          <cell r="AA640">
            <v>125715</v>
          </cell>
          <cell r="AC640">
            <v>119578</v>
          </cell>
        </row>
        <row r="641">
          <cell r="D641" t="str">
            <v>CT</v>
          </cell>
          <cell r="E641" t="str">
            <v>F</v>
          </cell>
          <cell r="F641" t="str">
            <v>60 - 64</v>
          </cell>
          <cell r="V641">
            <v>117561</v>
          </cell>
          <cell r="X641">
            <v>122090</v>
          </cell>
          <cell r="AA641">
            <v>124089</v>
          </cell>
          <cell r="AC641">
            <v>123334</v>
          </cell>
        </row>
        <row r="642">
          <cell r="D642" t="str">
            <v>CT</v>
          </cell>
          <cell r="E642" t="str">
            <v>F</v>
          </cell>
          <cell r="F642" t="str">
            <v>65 - 69</v>
          </cell>
          <cell r="V642">
            <v>97149</v>
          </cell>
          <cell r="X642">
            <v>100722</v>
          </cell>
          <cell r="AA642">
            <v>108365</v>
          </cell>
          <cell r="AC642">
            <v>112431</v>
          </cell>
        </row>
        <row r="643">
          <cell r="D643" t="str">
            <v>CT</v>
          </cell>
          <cell r="E643" t="str">
            <v>F</v>
          </cell>
          <cell r="F643" t="str">
            <v>70 - 74</v>
          </cell>
          <cell r="V643">
            <v>84055</v>
          </cell>
          <cell r="X643">
            <v>89427</v>
          </cell>
          <cell r="AA643">
            <v>89962</v>
          </cell>
          <cell r="AC643">
            <v>93291</v>
          </cell>
        </row>
        <row r="644">
          <cell r="D644" t="str">
            <v>CT</v>
          </cell>
          <cell r="E644" t="str">
            <v>F</v>
          </cell>
          <cell r="F644" t="str">
            <v>75 - 79</v>
          </cell>
          <cell r="V644">
            <v>62388</v>
          </cell>
          <cell r="X644">
            <v>67409</v>
          </cell>
          <cell r="AA644">
            <v>77201</v>
          </cell>
          <cell r="AC644">
            <v>82179</v>
          </cell>
        </row>
        <row r="645">
          <cell r="D645" t="str">
            <v>CT</v>
          </cell>
          <cell r="E645" t="str">
            <v>F</v>
          </cell>
          <cell r="F645" t="str">
            <v>80 - 84</v>
          </cell>
          <cell r="V645">
            <v>45271</v>
          </cell>
          <cell r="X645">
            <v>47056</v>
          </cell>
          <cell r="AA645">
            <v>54413</v>
          </cell>
          <cell r="AC645">
            <v>58896</v>
          </cell>
        </row>
        <row r="646">
          <cell r="D646" t="str">
            <v>CT</v>
          </cell>
          <cell r="E646" t="str">
            <v>F</v>
          </cell>
          <cell r="F646" t="str">
            <v>85+</v>
          </cell>
          <cell r="V646">
            <v>71445</v>
          </cell>
          <cell r="X646">
            <v>72073</v>
          </cell>
          <cell r="AA646">
            <v>73722</v>
          </cell>
          <cell r="AC646">
            <v>75946</v>
          </cell>
        </row>
        <row r="647">
          <cell r="D647" t="str">
            <v>CT</v>
          </cell>
          <cell r="E647" t="str">
            <v>F</v>
          </cell>
          <cell r="F647" t="str">
            <v>Median Age</v>
          </cell>
          <cell r="V647">
            <v>41.415762965651801</v>
          </cell>
          <cell r="X647">
            <v>41.498701625062822</v>
          </cell>
          <cell r="AA647">
            <v>41.851666666666667</v>
          </cell>
          <cell r="AC647">
            <v>42.16537736589963</v>
          </cell>
        </row>
        <row r="648">
          <cell r="D648" t="str">
            <v>CT</v>
          </cell>
          <cell r="E648" t="str">
            <v>F</v>
          </cell>
          <cell r="F648" t="str">
            <v>5-17</v>
          </cell>
          <cell r="V648">
            <v>281613</v>
          </cell>
          <cell r="X648">
            <v>283052</v>
          </cell>
          <cell r="AA648">
            <v>286952</v>
          </cell>
          <cell r="AC648">
            <v>289360</v>
          </cell>
        </row>
        <row r="649">
          <cell r="D649" t="str">
            <v>CT</v>
          </cell>
          <cell r="E649" t="str">
            <v>F</v>
          </cell>
          <cell r="F649" t="str">
            <v>18-24</v>
          </cell>
          <cell r="V649">
            <v>149461</v>
          </cell>
          <cell r="X649">
            <v>145713</v>
          </cell>
          <cell r="AA649">
            <v>140412</v>
          </cell>
          <cell r="AC649">
            <v>137881</v>
          </cell>
        </row>
        <row r="650">
          <cell r="D650" t="str">
            <v>CT</v>
          </cell>
          <cell r="E650" t="str">
            <v>F</v>
          </cell>
          <cell r="F650" t="str">
            <v>16 and over</v>
          </cell>
          <cell r="V650">
            <v>1540806</v>
          </cell>
          <cell r="X650">
            <v>1546394</v>
          </cell>
          <cell r="AA650">
            <v>1551953</v>
          </cell>
          <cell r="AC650">
            <v>1554557</v>
          </cell>
        </row>
        <row r="651">
          <cell r="D651" t="str">
            <v>CT</v>
          </cell>
          <cell r="E651" t="str">
            <v>F</v>
          </cell>
          <cell r="F651" t="str">
            <v>18 and over</v>
          </cell>
          <cell r="V651">
            <v>1499144</v>
          </cell>
          <cell r="X651">
            <v>1505688</v>
          </cell>
          <cell r="AA651">
            <v>1511582</v>
          </cell>
          <cell r="AC651">
            <v>1513836</v>
          </cell>
        </row>
        <row r="652">
          <cell r="D652" t="str">
            <v>CT</v>
          </cell>
          <cell r="E652" t="str">
            <v>F</v>
          </cell>
          <cell r="F652" t="str">
            <v>21 and over</v>
          </cell>
          <cell r="V652">
            <v>1437215</v>
          </cell>
          <cell r="X652">
            <v>1444904</v>
          </cell>
          <cell r="AA652">
            <v>1452660</v>
          </cell>
          <cell r="AC652">
            <v>1455369</v>
          </cell>
        </row>
        <row r="653">
          <cell r="D653" t="str">
            <v>CT</v>
          </cell>
          <cell r="E653" t="str">
            <v>F</v>
          </cell>
          <cell r="F653" t="str">
            <v>62 and over</v>
          </cell>
          <cell r="V653">
            <v>428101</v>
          </cell>
          <cell r="X653">
            <v>447326</v>
          </cell>
          <cell r="AA653">
            <v>477317</v>
          </cell>
          <cell r="AC653">
            <v>495298</v>
          </cell>
        </row>
        <row r="654">
          <cell r="D654" t="str">
            <v>CT</v>
          </cell>
          <cell r="E654" t="str">
            <v>F</v>
          </cell>
          <cell r="F654" t="str">
            <v>65 and over</v>
          </cell>
          <cell r="V654">
            <v>360308</v>
          </cell>
          <cell r="X654">
            <v>376687</v>
          </cell>
          <cell r="AA654">
            <v>403663</v>
          </cell>
          <cell r="AC654">
            <v>422743</v>
          </cell>
        </row>
        <row r="655">
          <cell r="D655" t="str">
            <v>DE</v>
          </cell>
          <cell r="E655" t="str">
            <v>T</v>
          </cell>
          <cell r="F655" t="str">
            <v>Total</v>
          </cell>
          <cell r="V655">
            <v>949937</v>
          </cell>
          <cell r="X655">
            <v>963209</v>
          </cell>
          <cell r="AA655">
            <v>980713</v>
          </cell>
          <cell r="AC655">
            <v>990694</v>
          </cell>
        </row>
        <row r="656">
          <cell r="D656" t="str">
            <v>DE</v>
          </cell>
          <cell r="E656" t="str">
            <v>T</v>
          </cell>
          <cell r="F656" t="str">
            <v>0 - 4</v>
          </cell>
          <cell r="V656">
            <v>60489</v>
          </cell>
          <cell r="X656">
            <v>60454</v>
          </cell>
          <cell r="AA656">
            <v>60380</v>
          </cell>
          <cell r="AC656">
            <v>60348</v>
          </cell>
        </row>
        <row r="657">
          <cell r="D657" t="str">
            <v>DE</v>
          </cell>
          <cell r="E657" t="str">
            <v>T</v>
          </cell>
          <cell r="F657" t="str">
            <v>5 - 9</v>
          </cell>
          <cell r="V657">
            <v>60863</v>
          </cell>
          <cell r="X657">
            <v>61296</v>
          </cell>
          <cell r="AA657">
            <v>61349</v>
          </cell>
          <cell r="AC657">
            <v>61242</v>
          </cell>
        </row>
        <row r="658">
          <cell r="D658" t="str">
            <v>DE</v>
          </cell>
          <cell r="E658" t="str">
            <v>T</v>
          </cell>
          <cell r="F658" t="str">
            <v>10 - 14</v>
          </cell>
          <cell r="V658">
            <v>58323</v>
          </cell>
          <cell r="X658">
            <v>59363</v>
          </cell>
          <cell r="AA658">
            <v>60616</v>
          </cell>
          <cell r="AC658">
            <v>60936</v>
          </cell>
        </row>
        <row r="659">
          <cell r="D659" t="str">
            <v>DE</v>
          </cell>
          <cell r="E659" t="str">
            <v>T</v>
          </cell>
          <cell r="F659" t="str">
            <v>15 - 19</v>
          </cell>
          <cell r="V659">
            <v>56000</v>
          </cell>
          <cell r="X659">
            <v>56933</v>
          </cell>
          <cell r="AA659">
            <v>57598</v>
          </cell>
          <cell r="AC659">
            <v>58432</v>
          </cell>
        </row>
        <row r="660">
          <cell r="D660" t="str">
            <v>DE</v>
          </cell>
          <cell r="E660" t="str">
            <v>T</v>
          </cell>
          <cell r="F660" t="str">
            <v>20 - 24</v>
          </cell>
          <cell r="V660">
            <v>53094</v>
          </cell>
          <cell r="X660">
            <v>52665</v>
          </cell>
          <cell r="AA660">
            <v>54279</v>
          </cell>
          <cell r="AC660">
            <v>54916</v>
          </cell>
        </row>
        <row r="661">
          <cell r="D661" t="str">
            <v>DE</v>
          </cell>
          <cell r="E661" t="str">
            <v>T</v>
          </cell>
          <cell r="F661" t="str">
            <v>25 - 29</v>
          </cell>
          <cell r="V661">
            <v>57032</v>
          </cell>
          <cell r="X661">
            <v>55398</v>
          </cell>
          <cell r="AA661">
            <v>52258</v>
          </cell>
          <cell r="AC661">
            <v>51809</v>
          </cell>
        </row>
        <row r="662">
          <cell r="D662" t="str">
            <v>DE</v>
          </cell>
          <cell r="E662" t="str">
            <v>T</v>
          </cell>
          <cell r="F662" t="str">
            <v>30 - 34</v>
          </cell>
          <cell r="V662">
            <v>56548</v>
          </cell>
          <cell r="X662">
            <v>57351</v>
          </cell>
          <cell r="AA662">
            <v>57933</v>
          </cell>
          <cell r="AC662">
            <v>56404</v>
          </cell>
        </row>
        <row r="663">
          <cell r="D663" t="str">
            <v>DE</v>
          </cell>
          <cell r="E663" t="str">
            <v>T</v>
          </cell>
          <cell r="F663" t="str">
            <v>35 - 39</v>
          </cell>
          <cell r="V663">
            <v>60792</v>
          </cell>
          <cell r="X663">
            <v>59176</v>
          </cell>
          <cell r="AA663">
            <v>57616</v>
          </cell>
          <cell r="AC663">
            <v>58405</v>
          </cell>
        </row>
        <row r="664">
          <cell r="D664" t="str">
            <v>DE</v>
          </cell>
          <cell r="E664" t="str">
            <v>T</v>
          </cell>
          <cell r="F664" t="str">
            <v>40 - 44</v>
          </cell>
          <cell r="V664">
            <v>54651</v>
          </cell>
          <cell r="X664">
            <v>58278</v>
          </cell>
          <cell r="AA664">
            <v>62061</v>
          </cell>
          <cell r="AC664">
            <v>60438</v>
          </cell>
        </row>
        <row r="665">
          <cell r="D665" t="str">
            <v>DE</v>
          </cell>
          <cell r="E665" t="str">
            <v>T</v>
          </cell>
          <cell r="F665" t="str">
            <v>45 - 49</v>
          </cell>
          <cell r="V665">
            <v>61328</v>
          </cell>
          <cell r="X665">
            <v>58268</v>
          </cell>
          <cell r="AA665">
            <v>56725</v>
          </cell>
          <cell r="AC665">
            <v>60348</v>
          </cell>
        </row>
        <row r="666">
          <cell r="D666" t="str">
            <v>DE</v>
          </cell>
          <cell r="E666" t="str">
            <v>T</v>
          </cell>
          <cell r="F666" t="str">
            <v>50 - 54</v>
          </cell>
          <cell r="V666">
            <v>67306</v>
          </cell>
          <cell r="X666">
            <v>65265</v>
          </cell>
          <cell r="AA666">
            <v>63076</v>
          </cell>
          <cell r="AC666">
            <v>59878</v>
          </cell>
        </row>
        <row r="667">
          <cell r="D667" t="str">
            <v>DE</v>
          </cell>
          <cell r="E667" t="str">
            <v>T</v>
          </cell>
          <cell r="F667" t="str">
            <v>55 - 59</v>
          </cell>
          <cell r="V667">
            <v>72196</v>
          </cell>
          <cell r="X667">
            <v>72399</v>
          </cell>
          <cell r="AA667">
            <v>68665</v>
          </cell>
          <cell r="AC667">
            <v>66456</v>
          </cell>
        </row>
        <row r="668">
          <cell r="D668" t="str">
            <v>DE</v>
          </cell>
          <cell r="E668" t="str">
            <v>T</v>
          </cell>
          <cell r="F668" t="str">
            <v>60 - 64</v>
          </cell>
          <cell r="V668">
            <v>66924</v>
          </cell>
          <cell r="X668">
            <v>70242</v>
          </cell>
          <cell r="AA668">
            <v>72505</v>
          </cell>
          <cell r="AC668">
            <v>72483</v>
          </cell>
        </row>
        <row r="669">
          <cell r="D669" t="str">
            <v>DE</v>
          </cell>
          <cell r="E669" t="str">
            <v>T</v>
          </cell>
          <cell r="F669" t="str">
            <v>65 - 69</v>
          </cell>
          <cell r="V669">
            <v>54673</v>
          </cell>
          <cell r="X669">
            <v>58094</v>
          </cell>
          <cell r="AA669">
            <v>64277</v>
          </cell>
          <cell r="AC669">
            <v>67309</v>
          </cell>
        </row>
        <row r="670">
          <cell r="D670" t="str">
            <v>DE</v>
          </cell>
          <cell r="E670" t="str">
            <v>T</v>
          </cell>
          <cell r="F670" t="str">
            <v>70 - 74</v>
          </cell>
          <cell r="V670">
            <v>42732</v>
          </cell>
          <cell r="X670">
            <v>46683</v>
          </cell>
          <cell r="AA670">
            <v>49993</v>
          </cell>
          <cell r="AC670">
            <v>53122</v>
          </cell>
        </row>
        <row r="671">
          <cell r="D671" t="str">
            <v>DE</v>
          </cell>
          <cell r="E671" t="str">
            <v>T</v>
          </cell>
          <cell r="F671" t="str">
            <v>75 - 79</v>
          </cell>
          <cell r="V671">
            <v>28111</v>
          </cell>
          <cell r="X671">
            <v>30750</v>
          </cell>
          <cell r="AA671">
            <v>36454</v>
          </cell>
          <cell r="AC671">
            <v>39844</v>
          </cell>
        </row>
        <row r="672">
          <cell r="D672" t="str">
            <v>DE</v>
          </cell>
          <cell r="E672" t="str">
            <v>T</v>
          </cell>
          <cell r="F672" t="str">
            <v>80 - 84</v>
          </cell>
          <cell r="V672">
            <v>18402</v>
          </cell>
          <cell r="X672">
            <v>19448</v>
          </cell>
          <cell r="AA672">
            <v>22612</v>
          </cell>
          <cell r="AC672">
            <v>24764</v>
          </cell>
        </row>
        <row r="673">
          <cell r="D673" t="str">
            <v>DE</v>
          </cell>
          <cell r="E673" t="str">
            <v>T</v>
          </cell>
          <cell r="F673" t="str">
            <v>85+</v>
          </cell>
          <cell r="V673">
            <v>20473</v>
          </cell>
          <cell r="X673">
            <v>21146</v>
          </cell>
          <cell r="AA673">
            <v>22316</v>
          </cell>
          <cell r="AC673">
            <v>23560</v>
          </cell>
        </row>
        <row r="674">
          <cell r="D674" t="str">
            <v>DE</v>
          </cell>
          <cell r="E674" t="str">
            <v>T</v>
          </cell>
          <cell r="F674" t="str">
            <v>Median Age</v>
          </cell>
          <cell r="V674">
            <v>41.024939848232464</v>
          </cell>
          <cell r="X674">
            <v>41.511592534736494</v>
          </cell>
          <cell r="AA674">
            <v>42.354778287461777</v>
          </cell>
          <cell r="AC674">
            <v>42.8219154591443</v>
          </cell>
        </row>
        <row r="675">
          <cell r="D675" t="str">
            <v>DE</v>
          </cell>
          <cell r="E675" t="str">
            <v>T</v>
          </cell>
          <cell r="F675" t="str">
            <v>5-17</v>
          </cell>
          <cell r="V675">
            <v>153367</v>
          </cell>
          <cell r="X675">
            <v>154869</v>
          </cell>
          <cell r="AA675">
            <v>156884</v>
          </cell>
          <cell r="AC675">
            <v>157664</v>
          </cell>
        </row>
        <row r="676">
          <cell r="D676" t="str">
            <v>DE</v>
          </cell>
          <cell r="E676" t="str">
            <v>T</v>
          </cell>
          <cell r="F676" t="str">
            <v>18-24</v>
          </cell>
          <cell r="V676">
            <v>74913</v>
          </cell>
          <cell r="X676">
            <v>75388</v>
          </cell>
          <cell r="AA676">
            <v>76958</v>
          </cell>
          <cell r="AC676">
            <v>77862</v>
          </cell>
        </row>
        <row r="677">
          <cell r="D677" t="str">
            <v>DE</v>
          </cell>
          <cell r="E677" t="str">
            <v>T</v>
          </cell>
          <cell r="F677" t="str">
            <v>16 and over</v>
          </cell>
          <cell r="V677">
            <v>758895</v>
          </cell>
          <cell r="X677">
            <v>770616</v>
          </cell>
          <cell r="AA677">
            <v>786594</v>
          </cell>
          <cell r="AC677">
            <v>796213</v>
          </cell>
        </row>
        <row r="678">
          <cell r="D678" t="str">
            <v>DE</v>
          </cell>
          <cell r="E678" t="str">
            <v>T</v>
          </cell>
          <cell r="F678" t="str">
            <v>18 and over</v>
          </cell>
          <cell r="V678">
            <v>736081</v>
          </cell>
          <cell r="X678">
            <v>747886</v>
          </cell>
          <cell r="AA678">
            <v>763449</v>
          </cell>
          <cell r="AC678">
            <v>772682</v>
          </cell>
        </row>
        <row r="679">
          <cell r="D679" t="str">
            <v>DE</v>
          </cell>
          <cell r="E679" t="str">
            <v>T</v>
          </cell>
          <cell r="F679" t="str">
            <v>21 and over</v>
          </cell>
          <cell r="V679">
            <v>703606</v>
          </cell>
          <cell r="X679">
            <v>714286</v>
          </cell>
          <cell r="AA679">
            <v>729601</v>
          </cell>
          <cell r="AC679">
            <v>738513</v>
          </cell>
        </row>
        <row r="680">
          <cell r="D680" t="str">
            <v>DE</v>
          </cell>
          <cell r="E680" t="str">
            <v>T</v>
          </cell>
          <cell r="F680" t="str">
            <v>62 and over</v>
          </cell>
          <cell r="V680">
            <v>203118</v>
          </cell>
          <cell r="X680">
            <v>217550</v>
          </cell>
          <cell r="AA680">
            <v>238801</v>
          </cell>
          <cell r="AC680">
            <v>252215</v>
          </cell>
        </row>
        <row r="681">
          <cell r="D681" t="str">
            <v>DE</v>
          </cell>
          <cell r="E681" t="str">
            <v>T</v>
          </cell>
          <cell r="F681" t="str">
            <v>65 and over</v>
          </cell>
          <cell r="V681">
            <v>164391</v>
          </cell>
          <cell r="X681">
            <v>176121</v>
          </cell>
          <cell r="AA681">
            <v>195652</v>
          </cell>
          <cell r="AC681">
            <v>208599</v>
          </cell>
        </row>
        <row r="682">
          <cell r="D682" t="str">
            <v>DE</v>
          </cell>
          <cell r="E682" t="str">
            <v>M</v>
          </cell>
          <cell r="F682" t="str">
            <v>Total</v>
          </cell>
          <cell r="V682">
            <v>456262</v>
          </cell>
          <cell r="X682">
            <v>462086</v>
          </cell>
          <cell r="AA682">
            <v>469631</v>
          </cell>
          <cell r="AC682">
            <v>473819</v>
          </cell>
        </row>
        <row r="683">
          <cell r="D683" t="str">
            <v>DE</v>
          </cell>
          <cell r="E683" t="str">
            <v>M</v>
          </cell>
          <cell r="F683" t="str">
            <v>0 - 4</v>
          </cell>
          <cell r="V683">
            <v>31307</v>
          </cell>
          <cell r="X683">
            <v>31306</v>
          </cell>
          <cell r="AA683">
            <v>31268</v>
          </cell>
          <cell r="AC683">
            <v>31257</v>
          </cell>
        </row>
        <row r="684">
          <cell r="D684" t="str">
            <v>DE</v>
          </cell>
          <cell r="E684" t="str">
            <v>M</v>
          </cell>
          <cell r="F684" t="str">
            <v>5 - 9</v>
          </cell>
          <cell r="V684">
            <v>31570</v>
          </cell>
          <cell r="X684">
            <v>31805</v>
          </cell>
          <cell r="AA684">
            <v>31850</v>
          </cell>
          <cell r="AC684">
            <v>31816</v>
          </cell>
        </row>
        <row r="685">
          <cell r="D685" t="str">
            <v>DE</v>
          </cell>
          <cell r="E685" t="str">
            <v>M</v>
          </cell>
          <cell r="F685" t="str">
            <v>10 - 14</v>
          </cell>
          <cell r="V685">
            <v>30183</v>
          </cell>
          <cell r="X685">
            <v>30720</v>
          </cell>
          <cell r="AA685">
            <v>31382</v>
          </cell>
          <cell r="AC685">
            <v>31559</v>
          </cell>
        </row>
        <row r="686">
          <cell r="D686" t="str">
            <v>DE</v>
          </cell>
          <cell r="E686" t="str">
            <v>M</v>
          </cell>
          <cell r="F686" t="str">
            <v>15 - 19</v>
          </cell>
          <cell r="V686">
            <v>28127</v>
          </cell>
          <cell r="X686">
            <v>28755</v>
          </cell>
          <cell r="AA686">
            <v>29155</v>
          </cell>
          <cell r="AC686">
            <v>29585</v>
          </cell>
        </row>
        <row r="687">
          <cell r="D687" t="str">
            <v>DE</v>
          </cell>
          <cell r="E687" t="str">
            <v>M</v>
          </cell>
          <cell r="F687" t="str">
            <v>20 - 24</v>
          </cell>
          <cell r="V687">
            <v>25799</v>
          </cell>
          <cell r="X687">
            <v>25585</v>
          </cell>
          <cell r="AA687">
            <v>26677</v>
          </cell>
          <cell r="AC687">
            <v>27152</v>
          </cell>
        </row>
        <row r="688">
          <cell r="D688" t="str">
            <v>DE</v>
          </cell>
          <cell r="E688" t="str">
            <v>M</v>
          </cell>
          <cell r="F688" t="str">
            <v>25 - 29</v>
          </cell>
          <cell r="V688">
            <v>26967</v>
          </cell>
          <cell r="X688">
            <v>26240</v>
          </cell>
          <cell r="AA688">
            <v>24738</v>
          </cell>
          <cell r="AC688">
            <v>24514</v>
          </cell>
        </row>
        <row r="689">
          <cell r="D689" t="str">
            <v>DE</v>
          </cell>
          <cell r="E689" t="str">
            <v>M</v>
          </cell>
          <cell r="F689" t="str">
            <v>30 - 34</v>
          </cell>
          <cell r="V689">
            <v>26889</v>
          </cell>
          <cell r="X689">
            <v>27052</v>
          </cell>
          <cell r="AA689">
            <v>27491</v>
          </cell>
          <cell r="AC689">
            <v>26863</v>
          </cell>
        </row>
        <row r="690">
          <cell r="D690" t="str">
            <v>DE</v>
          </cell>
          <cell r="E690" t="str">
            <v>M</v>
          </cell>
          <cell r="F690" t="str">
            <v>35 - 39</v>
          </cell>
          <cell r="V690">
            <v>28669</v>
          </cell>
          <cell r="X690">
            <v>28214</v>
          </cell>
          <cell r="AA690">
            <v>27431</v>
          </cell>
          <cell r="AC690">
            <v>27592</v>
          </cell>
        </row>
        <row r="691">
          <cell r="D691" t="str">
            <v>DE</v>
          </cell>
          <cell r="E691" t="str">
            <v>M</v>
          </cell>
          <cell r="F691" t="str">
            <v>40 - 44</v>
          </cell>
          <cell r="V691">
            <v>26423</v>
          </cell>
          <cell r="X691">
            <v>27676</v>
          </cell>
          <cell r="AA691">
            <v>29044</v>
          </cell>
          <cell r="AC691">
            <v>28580</v>
          </cell>
        </row>
        <row r="692">
          <cell r="D692" t="str">
            <v>DE</v>
          </cell>
          <cell r="E692" t="str">
            <v>M</v>
          </cell>
          <cell r="F692" t="str">
            <v>45 - 49</v>
          </cell>
          <cell r="V692">
            <v>30332</v>
          </cell>
          <cell r="X692">
            <v>28698</v>
          </cell>
          <cell r="AA692">
            <v>27518</v>
          </cell>
          <cell r="AC692">
            <v>28791</v>
          </cell>
        </row>
        <row r="693">
          <cell r="D693" t="str">
            <v>DE</v>
          </cell>
          <cell r="E693" t="str">
            <v>M</v>
          </cell>
          <cell r="F693" t="str">
            <v>50 - 54</v>
          </cell>
          <cell r="V693">
            <v>32514</v>
          </cell>
          <cell r="X693">
            <v>31748</v>
          </cell>
          <cell r="AA693">
            <v>31026</v>
          </cell>
          <cell r="AC693">
            <v>29321</v>
          </cell>
        </row>
        <row r="694">
          <cell r="D694" t="str">
            <v>DE</v>
          </cell>
          <cell r="E694" t="str">
            <v>M</v>
          </cell>
          <cell r="F694" t="str">
            <v>55 - 59</v>
          </cell>
          <cell r="V694">
            <v>34716</v>
          </cell>
          <cell r="X694">
            <v>34746</v>
          </cell>
          <cell r="AA694">
            <v>32833</v>
          </cell>
          <cell r="AC694">
            <v>31996</v>
          </cell>
        </row>
        <row r="695">
          <cell r="D695" t="str">
            <v>DE</v>
          </cell>
          <cell r="E695" t="str">
            <v>M</v>
          </cell>
          <cell r="F695" t="str">
            <v>60 - 64</v>
          </cell>
          <cell r="V695">
            <v>31794</v>
          </cell>
          <cell r="X695">
            <v>33425</v>
          </cell>
          <cell r="AA695">
            <v>34416</v>
          </cell>
          <cell r="AC695">
            <v>34330</v>
          </cell>
        </row>
        <row r="696">
          <cell r="D696" t="str">
            <v>DE</v>
          </cell>
          <cell r="E696" t="str">
            <v>M</v>
          </cell>
          <cell r="F696" t="str">
            <v>65 - 69</v>
          </cell>
          <cell r="V696">
            <v>25194</v>
          </cell>
          <cell r="X696">
            <v>26808</v>
          </cell>
          <cell r="AA696">
            <v>29983</v>
          </cell>
          <cell r="AC696">
            <v>31426</v>
          </cell>
        </row>
        <row r="697">
          <cell r="D697" t="str">
            <v>DE</v>
          </cell>
          <cell r="E697" t="str">
            <v>M</v>
          </cell>
          <cell r="F697" t="str">
            <v>70 - 74</v>
          </cell>
          <cell r="V697">
            <v>19325</v>
          </cell>
          <cell r="X697">
            <v>21025</v>
          </cell>
          <cell r="AA697">
            <v>22313</v>
          </cell>
          <cell r="AC697">
            <v>23758</v>
          </cell>
        </row>
        <row r="698">
          <cell r="D698" t="str">
            <v>DE</v>
          </cell>
          <cell r="E698" t="str">
            <v>M</v>
          </cell>
          <cell r="F698" t="str">
            <v>75 - 79</v>
          </cell>
          <cell r="V698">
            <v>11995</v>
          </cell>
          <cell r="X698">
            <v>13135</v>
          </cell>
          <cell r="AA698">
            <v>15637</v>
          </cell>
          <cell r="AC698">
            <v>17038</v>
          </cell>
        </row>
        <row r="699">
          <cell r="D699" t="str">
            <v>DE</v>
          </cell>
          <cell r="E699" t="str">
            <v>M</v>
          </cell>
          <cell r="F699" t="str">
            <v>80 - 84</v>
          </cell>
          <cell r="V699">
            <v>7354</v>
          </cell>
          <cell r="X699">
            <v>7780</v>
          </cell>
          <cell r="AA699">
            <v>9050</v>
          </cell>
          <cell r="AC699">
            <v>9932</v>
          </cell>
        </row>
        <row r="700">
          <cell r="D700" t="str">
            <v>DE</v>
          </cell>
          <cell r="E700" t="str">
            <v>M</v>
          </cell>
          <cell r="F700" t="str">
            <v>85+</v>
          </cell>
          <cell r="V700">
            <v>7104</v>
          </cell>
          <cell r="X700">
            <v>7368</v>
          </cell>
          <cell r="AA700">
            <v>7819</v>
          </cell>
          <cell r="AC700">
            <v>8309</v>
          </cell>
        </row>
        <row r="701">
          <cell r="D701" t="str">
            <v>DE</v>
          </cell>
          <cell r="E701" t="str">
            <v>M</v>
          </cell>
          <cell r="F701" t="str">
            <v>Median Age</v>
          </cell>
          <cell r="V701">
            <v>39.755188930282067</v>
          </cell>
          <cell r="X701">
            <v>40.229002514668899</v>
          </cell>
          <cell r="AA701">
            <v>40.862109025915998</v>
          </cell>
          <cell r="AC701">
            <v>41.17715972098015</v>
          </cell>
        </row>
        <row r="702">
          <cell r="D702" t="str">
            <v>DE</v>
          </cell>
          <cell r="E702" t="str">
            <v>M</v>
          </cell>
          <cell r="F702" t="str">
            <v>5-17</v>
          </cell>
          <cell r="V702">
            <v>79123</v>
          </cell>
          <cell r="X702">
            <v>79942</v>
          </cell>
          <cell r="AA702">
            <v>81042</v>
          </cell>
          <cell r="AC702">
            <v>81469</v>
          </cell>
        </row>
        <row r="703">
          <cell r="D703" t="str">
            <v>DE</v>
          </cell>
          <cell r="E703" t="str">
            <v>M</v>
          </cell>
          <cell r="F703" t="str">
            <v>18-24</v>
          </cell>
          <cell r="V703">
            <v>36556</v>
          </cell>
          <cell r="X703">
            <v>36923</v>
          </cell>
          <cell r="AA703">
            <v>38022</v>
          </cell>
          <cell r="AC703">
            <v>38643</v>
          </cell>
        </row>
        <row r="704">
          <cell r="D704" t="str">
            <v>DE</v>
          </cell>
          <cell r="E704" t="str">
            <v>M</v>
          </cell>
          <cell r="F704" t="str">
            <v>16 and over</v>
          </cell>
          <cell r="V704">
            <v>357379</v>
          </cell>
          <cell r="X704">
            <v>362362</v>
          </cell>
          <cell r="AA704">
            <v>369082</v>
          </cell>
          <cell r="AC704">
            <v>373053</v>
          </cell>
        </row>
        <row r="705">
          <cell r="D705" t="str">
            <v>DE</v>
          </cell>
          <cell r="E705" t="str">
            <v>M</v>
          </cell>
          <cell r="F705" t="str">
            <v>18 and over</v>
          </cell>
          <cell r="V705">
            <v>345832</v>
          </cell>
          <cell r="X705">
            <v>350838</v>
          </cell>
          <cell r="AA705">
            <v>357321</v>
          </cell>
          <cell r="AC705">
            <v>361093</v>
          </cell>
        </row>
        <row r="706">
          <cell r="D706" t="str">
            <v>DE</v>
          </cell>
          <cell r="E706" t="str">
            <v>M</v>
          </cell>
          <cell r="F706" t="str">
            <v>21 and over</v>
          </cell>
          <cell r="V706">
            <v>329885</v>
          </cell>
          <cell r="X706">
            <v>334132</v>
          </cell>
          <cell r="AA706">
            <v>340438</v>
          </cell>
          <cell r="AC706">
            <v>344026</v>
          </cell>
        </row>
        <row r="707">
          <cell r="D707" t="str">
            <v>DE</v>
          </cell>
          <cell r="E707" t="str">
            <v>M</v>
          </cell>
          <cell r="F707" t="str">
            <v>62 and over</v>
          </cell>
          <cell r="V707">
            <v>89244</v>
          </cell>
          <cell r="X707">
            <v>95803</v>
          </cell>
          <cell r="AA707">
            <v>105153</v>
          </cell>
          <cell r="AC707">
            <v>111091</v>
          </cell>
        </row>
        <row r="708">
          <cell r="D708" t="str">
            <v>DE</v>
          </cell>
          <cell r="E708" t="str">
            <v>M</v>
          </cell>
          <cell r="F708" t="str">
            <v>65 and over</v>
          </cell>
          <cell r="V708">
            <v>70972</v>
          </cell>
          <cell r="X708">
            <v>76116</v>
          </cell>
          <cell r="AA708">
            <v>84802</v>
          </cell>
          <cell r="AC708">
            <v>90463</v>
          </cell>
        </row>
        <row r="709">
          <cell r="D709" t="str">
            <v>DE</v>
          </cell>
          <cell r="E709" t="str">
            <v>F</v>
          </cell>
          <cell r="F709" t="str">
            <v>Total</v>
          </cell>
          <cell r="V709">
            <v>493675</v>
          </cell>
          <cell r="X709">
            <v>501123</v>
          </cell>
          <cell r="AA709">
            <v>511082</v>
          </cell>
          <cell r="AC709">
            <v>516875</v>
          </cell>
        </row>
        <row r="710">
          <cell r="D710" t="str">
            <v>DE</v>
          </cell>
          <cell r="E710" t="str">
            <v>F</v>
          </cell>
          <cell r="F710" t="str">
            <v>0 - 4</v>
          </cell>
          <cell r="V710">
            <v>29182</v>
          </cell>
          <cell r="X710">
            <v>29148</v>
          </cell>
          <cell r="AA710">
            <v>29112</v>
          </cell>
          <cell r="AC710">
            <v>29091</v>
          </cell>
        </row>
        <row r="711">
          <cell r="D711" t="str">
            <v>DE</v>
          </cell>
          <cell r="E711" t="str">
            <v>F</v>
          </cell>
          <cell r="F711" t="str">
            <v>5 - 9</v>
          </cell>
          <cell r="V711">
            <v>29293</v>
          </cell>
          <cell r="X711">
            <v>29491</v>
          </cell>
          <cell r="AA711">
            <v>29499</v>
          </cell>
          <cell r="AC711">
            <v>29426</v>
          </cell>
        </row>
        <row r="712">
          <cell r="D712" t="str">
            <v>DE</v>
          </cell>
          <cell r="E712" t="str">
            <v>F</v>
          </cell>
          <cell r="F712" t="str">
            <v>10 - 14</v>
          </cell>
          <cell r="V712">
            <v>28140</v>
          </cell>
          <cell r="X712">
            <v>28643</v>
          </cell>
          <cell r="AA712">
            <v>29234</v>
          </cell>
          <cell r="AC712">
            <v>29377</v>
          </cell>
        </row>
        <row r="713">
          <cell r="D713" t="str">
            <v>DE</v>
          </cell>
          <cell r="E713" t="str">
            <v>F</v>
          </cell>
          <cell r="F713" t="str">
            <v>15 - 19</v>
          </cell>
          <cell r="V713">
            <v>27873</v>
          </cell>
          <cell r="X713">
            <v>28178</v>
          </cell>
          <cell r="AA713">
            <v>28443</v>
          </cell>
          <cell r="AC713">
            <v>28847</v>
          </cell>
        </row>
        <row r="714">
          <cell r="D714" t="str">
            <v>DE</v>
          </cell>
          <cell r="E714" t="str">
            <v>F</v>
          </cell>
          <cell r="F714" t="str">
            <v>20 - 24</v>
          </cell>
          <cell r="V714">
            <v>27295</v>
          </cell>
          <cell r="X714">
            <v>27080</v>
          </cell>
          <cell r="AA714">
            <v>27602</v>
          </cell>
          <cell r="AC714">
            <v>27764</v>
          </cell>
        </row>
        <row r="715">
          <cell r="D715" t="str">
            <v>DE</v>
          </cell>
          <cell r="E715" t="str">
            <v>F</v>
          </cell>
          <cell r="F715" t="str">
            <v>25 - 29</v>
          </cell>
          <cell r="V715">
            <v>30065</v>
          </cell>
          <cell r="X715">
            <v>29158</v>
          </cell>
          <cell r="AA715">
            <v>27520</v>
          </cell>
          <cell r="AC715">
            <v>27295</v>
          </cell>
        </row>
        <row r="716">
          <cell r="D716" t="str">
            <v>DE</v>
          </cell>
          <cell r="E716" t="str">
            <v>F</v>
          </cell>
          <cell r="F716" t="str">
            <v>30 - 34</v>
          </cell>
          <cell r="V716">
            <v>29659</v>
          </cell>
          <cell r="X716">
            <v>30299</v>
          </cell>
          <cell r="AA716">
            <v>30442</v>
          </cell>
          <cell r="AC716">
            <v>29541</v>
          </cell>
        </row>
        <row r="717">
          <cell r="D717" t="str">
            <v>DE</v>
          </cell>
          <cell r="E717" t="str">
            <v>F</v>
          </cell>
          <cell r="F717" t="str">
            <v>35 - 39</v>
          </cell>
          <cell r="V717">
            <v>32123</v>
          </cell>
          <cell r="X717">
            <v>30962</v>
          </cell>
          <cell r="AA717">
            <v>30185</v>
          </cell>
          <cell r="AC717">
            <v>30813</v>
          </cell>
        </row>
        <row r="718">
          <cell r="D718" t="str">
            <v>DE</v>
          </cell>
          <cell r="E718" t="str">
            <v>F</v>
          </cell>
          <cell r="F718" t="str">
            <v>40 - 44</v>
          </cell>
          <cell r="V718">
            <v>28228</v>
          </cell>
          <cell r="X718">
            <v>30602</v>
          </cell>
          <cell r="AA718">
            <v>33017</v>
          </cell>
          <cell r="AC718">
            <v>31858</v>
          </cell>
        </row>
        <row r="719">
          <cell r="D719" t="str">
            <v>DE</v>
          </cell>
          <cell r="E719" t="str">
            <v>F</v>
          </cell>
          <cell r="F719" t="str">
            <v>45 - 49</v>
          </cell>
          <cell r="V719">
            <v>30996</v>
          </cell>
          <cell r="X719">
            <v>29570</v>
          </cell>
          <cell r="AA719">
            <v>29207</v>
          </cell>
          <cell r="AC719">
            <v>31557</v>
          </cell>
        </row>
        <row r="720">
          <cell r="D720" t="str">
            <v>DE</v>
          </cell>
          <cell r="E720" t="str">
            <v>F</v>
          </cell>
          <cell r="F720" t="str">
            <v>50 - 54</v>
          </cell>
          <cell r="V720">
            <v>34792</v>
          </cell>
          <cell r="X720">
            <v>33517</v>
          </cell>
          <cell r="AA720">
            <v>32050</v>
          </cell>
          <cell r="AC720">
            <v>30557</v>
          </cell>
        </row>
        <row r="721">
          <cell r="D721" t="str">
            <v>DE</v>
          </cell>
          <cell r="E721" t="str">
            <v>F</v>
          </cell>
          <cell r="F721" t="str">
            <v>55 - 59</v>
          </cell>
          <cell r="V721">
            <v>37480</v>
          </cell>
          <cell r="X721">
            <v>37653</v>
          </cell>
          <cell r="AA721">
            <v>35832</v>
          </cell>
          <cell r="AC721">
            <v>34460</v>
          </cell>
        </row>
        <row r="722">
          <cell r="D722" t="str">
            <v>DE</v>
          </cell>
          <cell r="E722" t="str">
            <v>F</v>
          </cell>
          <cell r="F722" t="str">
            <v>60 - 64</v>
          </cell>
          <cell r="V722">
            <v>35130</v>
          </cell>
          <cell r="X722">
            <v>36817</v>
          </cell>
          <cell r="AA722">
            <v>38089</v>
          </cell>
          <cell r="AC722">
            <v>38153</v>
          </cell>
        </row>
        <row r="723">
          <cell r="D723" t="str">
            <v>DE</v>
          </cell>
          <cell r="E723" t="str">
            <v>F</v>
          </cell>
          <cell r="F723" t="str">
            <v>65 - 69</v>
          </cell>
          <cell r="V723">
            <v>29479</v>
          </cell>
          <cell r="X723">
            <v>31286</v>
          </cell>
          <cell r="AA723">
            <v>34294</v>
          </cell>
          <cell r="AC723">
            <v>35883</v>
          </cell>
        </row>
        <row r="724">
          <cell r="D724" t="str">
            <v>DE</v>
          </cell>
          <cell r="E724" t="str">
            <v>F</v>
          </cell>
          <cell r="F724" t="str">
            <v>70 - 74</v>
          </cell>
          <cell r="V724">
            <v>23407</v>
          </cell>
          <cell r="X724">
            <v>25658</v>
          </cell>
          <cell r="AA724">
            <v>27680</v>
          </cell>
          <cell r="AC724">
            <v>29364</v>
          </cell>
        </row>
        <row r="725">
          <cell r="D725" t="str">
            <v>DE</v>
          </cell>
          <cell r="E725" t="str">
            <v>F</v>
          </cell>
          <cell r="F725" t="str">
            <v>75 - 79</v>
          </cell>
          <cell r="V725">
            <v>16116</v>
          </cell>
          <cell r="X725">
            <v>17615</v>
          </cell>
          <cell r="AA725">
            <v>20817</v>
          </cell>
          <cell r="AC725">
            <v>22806</v>
          </cell>
        </row>
        <row r="726">
          <cell r="D726" t="str">
            <v>DE</v>
          </cell>
          <cell r="E726" t="str">
            <v>F</v>
          </cell>
          <cell r="F726" t="str">
            <v>80 - 84</v>
          </cell>
          <cell r="V726">
            <v>11048</v>
          </cell>
          <cell r="X726">
            <v>11668</v>
          </cell>
          <cell r="AA726">
            <v>13562</v>
          </cell>
          <cell r="AC726">
            <v>14832</v>
          </cell>
        </row>
        <row r="727">
          <cell r="D727" t="str">
            <v>DE</v>
          </cell>
          <cell r="E727" t="str">
            <v>F</v>
          </cell>
          <cell r="F727" t="str">
            <v>85+</v>
          </cell>
          <cell r="V727">
            <v>13369</v>
          </cell>
          <cell r="X727">
            <v>13778</v>
          </cell>
          <cell r="AA727">
            <v>14497</v>
          </cell>
          <cell r="AC727">
            <v>15251</v>
          </cell>
        </row>
        <row r="728">
          <cell r="D728" t="str">
            <v>DE</v>
          </cell>
          <cell r="E728" t="str">
            <v>F</v>
          </cell>
          <cell r="F728" t="str">
            <v>Median Age</v>
          </cell>
          <cell r="V728">
            <v>42.281781598683004</v>
          </cell>
          <cell r="X728">
            <v>42.709854313308234</v>
          </cell>
          <cell r="AA728">
            <v>43.574025596276904</v>
          </cell>
          <cell r="AC728">
            <v>44.226408548431863</v>
          </cell>
        </row>
        <row r="729">
          <cell r="D729" t="str">
            <v>DE</v>
          </cell>
          <cell r="E729" t="str">
            <v>F</v>
          </cell>
          <cell r="F729" t="str">
            <v>5-17</v>
          </cell>
          <cell r="V729">
            <v>74244</v>
          </cell>
          <cell r="X729">
            <v>74927</v>
          </cell>
          <cell r="AA729">
            <v>75842</v>
          </cell>
          <cell r="AC729">
            <v>76195</v>
          </cell>
        </row>
        <row r="730">
          <cell r="D730" t="str">
            <v>DE</v>
          </cell>
          <cell r="E730" t="str">
            <v>F</v>
          </cell>
          <cell r="F730" t="str">
            <v>18-24</v>
          </cell>
          <cell r="V730">
            <v>38357</v>
          </cell>
          <cell r="X730">
            <v>38465</v>
          </cell>
          <cell r="AA730">
            <v>38936</v>
          </cell>
          <cell r="AC730">
            <v>39219</v>
          </cell>
        </row>
        <row r="731">
          <cell r="D731" t="str">
            <v>DE</v>
          </cell>
          <cell r="E731" t="str">
            <v>F</v>
          </cell>
          <cell r="F731" t="str">
            <v>16 and over</v>
          </cell>
          <cell r="V731">
            <v>401516</v>
          </cell>
          <cell r="X731">
            <v>408254</v>
          </cell>
          <cell r="AA731">
            <v>417512</v>
          </cell>
          <cell r="AC731">
            <v>423160</v>
          </cell>
        </row>
        <row r="732">
          <cell r="D732" t="str">
            <v>DE</v>
          </cell>
          <cell r="E732" t="str">
            <v>F</v>
          </cell>
          <cell r="F732" t="str">
            <v>18 and over</v>
          </cell>
          <cell r="V732">
            <v>390249</v>
          </cell>
          <cell r="X732">
            <v>397048</v>
          </cell>
          <cell r="AA732">
            <v>406128</v>
          </cell>
          <cell r="AC732">
            <v>411589</v>
          </cell>
        </row>
        <row r="733">
          <cell r="D733" t="str">
            <v>DE</v>
          </cell>
          <cell r="E733" t="str">
            <v>F</v>
          </cell>
          <cell r="F733" t="str">
            <v>21 and over</v>
          </cell>
          <cell r="V733">
            <v>373721</v>
          </cell>
          <cell r="X733">
            <v>380154</v>
          </cell>
          <cell r="AA733">
            <v>389163</v>
          </cell>
          <cell r="AC733">
            <v>394487</v>
          </cell>
        </row>
        <row r="734">
          <cell r="D734" t="str">
            <v>DE</v>
          </cell>
          <cell r="E734" t="str">
            <v>F</v>
          </cell>
          <cell r="F734" t="str">
            <v>62 and over</v>
          </cell>
          <cell r="V734">
            <v>113874</v>
          </cell>
          <cell r="X734">
            <v>121747</v>
          </cell>
          <cell r="AA734">
            <v>133648</v>
          </cell>
          <cell r="AC734">
            <v>141124</v>
          </cell>
        </row>
        <row r="735">
          <cell r="D735" t="str">
            <v>DE</v>
          </cell>
          <cell r="E735" t="str">
            <v>F</v>
          </cell>
          <cell r="F735" t="str">
            <v>65 and over</v>
          </cell>
          <cell r="V735">
            <v>93419</v>
          </cell>
          <cell r="X735">
            <v>100005</v>
          </cell>
          <cell r="AA735">
            <v>110850</v>
          </cell>
          <cell r="AC735">
            <v>118136</v>
          </cell>
        </row>
        <row r="736">
          <cell r="D736" t="str">
            <v>DC</v>
          </cell>
          <cell r="E736" t="str">
            <v>T</v>
          </cell>
          <cell r="F736" t="str">
            <v>Total</v>
          </cell>
          <cell r="V736">
            <v>491009</v>
          </cell>
          <cell r="X736">
            <v>480540</v>
          </cell>
          <cell r="AA736">
            <v>465050</v>
          </cell>
          <cell r="AC736">
            <v>455108</v>
          </cell>
        </row>
        <row r="737">
          <cell r="D737" t="str">
            <v>DC</v>
          </cell>
          <cell r="E737" t="str">
            <v>T</v>
          </cell>
          <cell r="F737" t="str">
            <v>0 - 4</v>
          </cell>
          <cell r="V737">
            <v>37459</v>
          </cell>
          <cell r="X737">
            <v>35973</v>
          </cell>
          <cell r="AA737">
            <v>34473</v>
          </cell>
          <cell r="AC737">
            <v>33895</v>
          </cell>
        </row>
        <row r="738">
          <cell r="D738" t="str">
            <v>DC</v>
          </cell>
          <cell r="E738" t="str">
            <v>T</v>
          </cell>
          <cell r="F738" t="str">
            <v>5 - 9</v>
          </cell>
          <cell r="V738">
            <v>30182</v>
          </cell>
          <cell r="X738">
            <v>29303</v>
          </cell>
          <cell r="AA738">
            <v>27417</v>
          </cell>
          <cell r="AC738">
            <v>26324</v>
          </cell>
        </row>
        <row r="739">
          <cell r="D739" t="str">
            <v>DC</v>
          </cell>
          <cell r="E739" t="str">
            <v>T</v>
          </cell>
          <cell r="F739" t="str">
            <v>10 - 14</v>
          </cell>
          <cell r="V739">
            <v>28916</v>
          </cell>
          <cell r="X739">
            <v>28313</v>
          </cell>
          <cell r="AA739">
            <v>27585</v>
          </cell>
          <cell r="AC739">
            <v>26680</v>
          </cell>
        </row>
        <row r="740">
          <cell r="D740" t="str">
            <v>DC</v>
          </cell>
          <cell r="E740" t="str">
            <v>T</v>
          </cell>
          <cell r="F740" t="str">
            <v>15 - 19</v>
          </cell>
          <cell r="V740">
            <v>28970</v>
          </cell>
          <cell r="X740">
            <v>33134</v>
          </cell>
          <cell r="AA740">
            <v>36164</v>
          </cell>
          <cell r="AC740">
            <v>35233</v>
          </cell>
        </row>
        <row r="741">
          <cell r="D741" t="str">
            <v>DC</v>
          </cell>
          <cell r="E741" t="str">
            <v>T</v>
          </cell>
          <cell r="F741" t="str">
            <v>20 - 24</v>
          </cell>
          <cell r="V741">
            <v>40348</v>
          </cell>
          <cell r="X741">
            <v>35164</v>
          </cell>
          <cell r="AA741">
            <v>34479</v>
          </cell>
          <cell r="AC741">
            <v>38597</v>
          </cell>
        </row>
        <row r="742">
          <cell r="D742" t="str">
            <v>DC</v>
          </cell>
          <cell r="E742" t="str">
            <v>T</v>
          </cell>
          <cell r="F742" t="str">
            <v>25 - 29</v>
          </cell>
          <cell r="V742">
            <v>51211</v>
          </cell>
          <cell r="X742">
            <v>48708</v>
          </cell>
          <cell r="AA742">
            <v>39820</v>
          </cell>
          <cell r="AC742">
            <v>34812</v>
          </cell>
        </row>
        <row r="743">
          <cell r="D743" t="str">
            <v>DC</v>
          </cell>
          <cell r="E743" t="str">
            <v>T</v>
          </cell>
          <cell r="F743" t="str">
            <v>30 - 34</v>
          </cell>
          <cell r="V743">
            <v>36727</v>
          </cell>
          <cell r="X743">
            <v>41068</v>
          </cell>
          <cell r="AA743">
            <v>45577</v>
          </cell>
          <cell r="AC743">
            <v>43135</v>
          </cell>
        </row>
        <row r="744">
          <cell r="D744" t="str">
            <v>DC</v>
          </cell>
          <cell r="E744" t="str">
            <v>T</v>
          </cell>
          <cell r="F744" t="str">
            <v>35 - 39</v>
          </cell>
          <cell r="V744">
            <v>40377</v>
          </cell>
          <cell r="X744">
            <v>33278</v>
          </cell>
          <cell r="AA744">
            <v>30147</v>
          </cell>
          <cell r="AC744">
            <v>33968</v>
          </cell>
        </row>
        <row r="745">
          <cell r="D745" t="str">
            <v>DC</v>
          </cell>
          <cell r="E745" t="str">
            <v>T</v>
          </cell>
          <cell r="F745" t="str">
            <v>40 - 44</v>
          </cell>
          <cell r="V745">
            <v>32342</v>
          </cell>
          <cell r="X745">
            <v>34889</v>
          </cell>
          <cell r="AA745">
            <v>33779</v>
          </cell>
          <cell r="AC745">
            <v>27519</v>
          </cell>
        </row>
        <row r="746">
          <cell r="D746" t="str">
            <v>DC</v>
          </cell>
          <cell r="E746" t="str">
            <v>T</v>
          </cell>
          <cell r="F746" t="str">
            <v>45 - 49</v>
          </cell>
          <cell r="V746">
            <v>29888</v>
          </cell>
          <cell r="X746">
            <v>28244</v>
          </cell>
          <cell r="AA746">
            <v>27147</v>
          </cell>
          <cell r="AC746">
            <v>29444</v>
          </cell>
        </row>
        <row r="747">
          <cell r="D747" t="str">
            <v>DC</v>
          </cell>
          <cell r="E747" t="str">
            <v>T</v>
          </cell>
          <cell r="F747" t="str">
            <v>50 - 54</v>
          </cell>
          <cell r="V747">
            <v>26150</v>
          </cell>
          <cell r="X747">
            <v>25426</v>
          </cell>
          <cell r="AA747">
            <v>25752</v>
          </cell>
          <cell r="AC747">
            <v>24238</v>
          </cell>
        </row>
        <row r="748">
          <cell r="D748" t="str">
            <v>DC</v>
          </cell>
          <cell r="E748" t="str">
            <v>T</v>
          </cell>
          <cell r="F748" t="str">
            <v>55 - 59</v>
          </cell>
          <cell r="V748">
            <v>24922</v>
          </cell>
          <cell r="X748">
            <v>24236</v>
          </cell>
          <cell r="AA748">
            <v>21943</v>
          </cell>
          <cell r="AC748">
            <v>21351</v>
          </cell>
        </row>
        <row r="749">
          <cell r="D749" t="str">
            <v>DC</v>
          </cell>
          <cell r="E749" t="str">
            <v>T</v>
          </cell>
          <cell r="F749" t="str">
            <v>60 - 64</v>
          </cell>
          <cell r="V749">
            <v>21893</v>
          </cell>
          <cell r="X749">
            <v>21269</v>
          </cell>
          <cell r="AA749">
            <v>20314</v>
          </cell>
          <cell r="AC749">
            <v>19809</v>
          </cell>
        </row>
        <row r="750">
          <cell r="D750" t="str">
            <v>DC</v>
          </cell>
          <cell r="E750" t="str">
            <v>T</v>
          </cell>
          <cell r="F750" t="str">
            <v>65 - 69</v>
          </cell>
          <cell r="V750">
            <v>19576</v>
          </cell>
          <cell r="X750">
            <v>18781</v>
          </cell>
          <cell r="AA750">
            <v>17529</v>
          </cell>
          <cell r="AC750">
            <v>17057</v>
          </cell>
        </row>
        <row r="751">
          <cell r="D751" t="str">
            <v>DC</v>
          </cell>
          <cell r="E751" t="str">
            <v>T</v>
          </cell>
          <cell r="F751" t="str">
            <v>70 - 74</v>
          </cell>
          <cell r="V751">
            <v>15009</v>
          </cell>
          <cell r="X751">
            <v>15836</v>
          </cell>
          <cell r="AA751">
            <v>15401</v>
          </cell>
          <cell r="AC751">
            <v>14803</v>
          </cell>
        </row>
        <row r="752">
          <cell r="D752" t="str">
            <v>DC</v>
          </cell>
          <cell r="E752" t="str">
            <v>T</v>
          </cell>
          <cell r="F752" t="str">
            <v>75 - 79</v>
          </cell>
          <cell r="V752">
            <v>10727</v>
          </cell>
          <cell r="X752">
            <v>10703</v>
          </cell>
          <cell r="AA752">
            <v>11291</v>
          </cell>
          <cell r="AC752">
            <v>11997</v>
          </cell>
        </row>
        <row r="753">
          <cell r="D753" t="str">
            <v>DC</v>
          </cell>
          <cell r="E753" t="str">
            <v>T</v>
          </cell>
          <cell r="F753" t="str">
            <v>80 - 84</v>
          </cell>
          <cell r="V753">
            <v>7181</v>
          </cell>
          <cell r="X753">
            <v>7294</v>
          </cell>
          <cell r="AA753">
            <v>7579</v>
          </cell>
          <cell r="AC753">
            <v>7574</v>
          </cell>
        </row>
        <row r="754">
          <cell r="D754" t="str">
            <v>DC</v>
          </cell>
          <cell r="E754" t="str">
            <v>T</v>
          </cell>
          <cell r="F754" t="str">
            <v>85+</v>
          </cell>
          <cell r="V754">
            <v>9131</v>
          </cell>
          <cell r="X754">
            <v>8921</v>
          </cell>
          <cell r="AA754">
            <v>8653</v>
          </cell>
          <cell r="AC754">
            <v>8672</v>
          </cell>
        </row>
        <row r="755">
          <cell r="D755" t="str">
            <v>DC</v>
          </cell>
          <cell r="E755" t="str">
            <v>T</v>
          </cell>
          <cell r="F755" t="str">
            <v>Median Age</v>
          </cell>
          <cell r="V755">
            <v>33.702091367546721</v>
          </cell>
          <cell r="X755">
            <v>33.360967654253876</v>
          </cell>
          <cell r="AA755">
            <v>33.45201408760731</v>
          </cell>
          <cell r="AC755">
            <v>33.745242892321471</v>
          </cell>
        </row>
        <row r="756">
          <cell r="D756" t="str">
            <v>DC</v>
          </cell>
          <cell r="E756" t="str">
            <v>T</v>
          </cell>
          <cell r="F756" t="str">
            <v>5-17</v>
          </cell>
          <cell r="V756">
            <v>76329</v>
          </cell>
          <cell r="X756">
            <v>77173</v>
          </cell>
          <cell r="AA756">
            <v>75203</v>
          </cell>
          <cell r="AC756">
            <v>72798</v>
          </cell>
        </row>
        <row r="757">
          <cell r="D757" t="str">
            <v>DC</v>
          </cell>
          <cell r="E757" t="str">
            <v>T</v>
          </cell>
          <cell r="F757" t="str">
            <v>18-24</v>
          </cell>
          <cell r="V757">
            <v>52087</v>
          </cell>
          <cell r="X757">
            <v>48741</v>
          </cell>
          <cell r="AA757">
            <v>50442</v>
          </cell>
          <cell r="AC757">
            <v>54036</v>
          </cell>
        </row>
        <row r="758">
          <cell r="D758" t="str">
            <v>DC</v>
          </cell>
          <cell r="E758" t="str">
            <v>T</v>
          </cell>
          <cell r="F758" t="str">
            <v>16 and over</v>
          </cell>
          <cell r="V758">
            <v>389286</v>
          </cell>
          <cell r="X758">
            <v>380435</v>
          </cell>
          <cell r="AA758">
            <v>369325</v>
          </cell>
          <cell r="AC758">
            <v>362053</v>
          </cell>
        </row>
        <row r="759">
          <cell r="D759" t="str">
            <v>DC</v>
          </cell>
          <cell r="E759" t="str">
            <v>T</v>
          </cell>
          <cell r="F759" t="str">
            <v>18 and over</v>
          </cell>
          <cell r="V759">
            <v>377221</v>
          </cell>
          <cell r="X759">
            <v>367394</v>
          </cell>
          <cell r="AA759">
            <v>355374</v>
          </cell>
          <cell r="AC759">
            <v>348415</v>
          </cell>
        </row>
        <row r="760">
          <cell r="D760" t="str">
            <v>DC</v>
          </cell>
          <cell r="E760" t="str">
            <v>T</v>
          </cell>
          <cell r="F760" t="str">
            <v>21 and over</v>
          </cell>
          <cell r="V760">
            <v>358830</v>
          </cell>
          <cell r="X760">
            <v>347522</v>
          </cell>
          <cell r="AA760">
            <v>332530</v>
          </cell>
          <cell r="AC760">
            <v>324731</v>
          </cell>
        </row>
        <row r="761">
          <cell r="D761" t="str">
            <v>DC</v>
          </cell>
          <cell r="E761" t="str">
            <v>T</v>
          </cell>
          <cell r="F761" t="str">
            <v>62 and over</v>
          </cell>
          <cell r="V761">
            <v>74583</v>
          </cell>
          <cell r="X761">
            <v>73648</v>
          </cell>
          <cell r="AA761">
            <v>72636</v>
          </cell>
          <cell r="AC761">
            <v>71317</v>
          </cell>
        </row>
        <row r="762">
          <cell r="D762" t="str">
            <v>DC</v>
          </cell>
          <cell r="E762" t="str">
            <v>T</v>
          </cell>
          <cell r="F762" t="str">
            <v>65 and over</v>
          </cell>
          <cell r="V762">
            <v>61624</v>
          </cell>
          <cell r="X762">
            <v>61535</v>
          </cell>
          <cell r="AA762">
            <v>60453</v>
          </cell>
          <cell r="AC762">
            <v>60103</v>
          </cell>
        </row>
        <row r="763">
          <cell r="D763" t="str">
            <v>DC</v>
          </cell>
          <cell r="E763" t="str">
            <v>M</v>
          </cell>
          <cell r="F763" t="str">
            <v>Total</v>
          </cell>
          <cell r="V763">
            <v>234276</v>
          </cell>
          <cell r="X763">
            <v>229502</v>
          </cell>
          <cell r="AA763">
            <v>222428</v>
          </cell>
          <cell r="AC763">
            <v>217936</v>
          </cell>
        </row>
        <row r="764">
          <cell r="D764" t="str">
            <v>DC</v>
          </cell>
          <cell r="E764" t="str">
            <v>M</v>
          </cell>
          <cell r="F764" t="str">
            <v>0 - 4</v>
          </cell>
          <cell r="V764">
            <v>19159</v>
          </cell>
          <cell r="X764">
            <v>18415</v>
          </cell>
          <cell r="AA764">
            <v>17636</v>
          </cell>
          <cell r="AC764">
            <v>17351</v>
          </cell>
        </row>
        <row r="765">
          <cell r="D765" t="str">
            <v>DC</v>
          </cell>
          <cell r="E765" t="str">
            <v>M</v>
          </cell>
          <cell r="F765" t="str">
            <v>5 - 9</v>
          </cell>
          <cell r="V765">
            <v>15396</v>
          </cell>
          <cell r="X765">
            <v>14945</v>
          </cell>
          <cell r="AA765">
            <v>13997</v>
          </cell>
          <cell r="AC765">
            <v>13462</v>
          </cell>
        </row>
        <row r="766">
          <cell r="D766" t="str">
            <v>DC</v>
          </cell>
          <cell r="E766" t="str">
            <v>M</v>
          </cell>
          <cell r="F766" t="str">
            <v>10 - 14</v>
          </cell>
          <cell r="V766">
            <v>14084</v>
          </cell>
          <cell r="X766">
            <v>13779</v>
          </cell>
          <cell r="AA766">
            <v>13492</v>
          </cell>
          <cell r="AC766">
            <v>13088</v>
          </cell>
        </row>
        <row r="767">
          <cell r="D767" t="str">
            <v>DC</v>
          </cell>
          <cell r="E767" t="str">
            <v>M</v>
          </cell>
          <cell r="F767" t="str">
            <v>15 - 19</v>
          </cell>
          <cell r="V767">
            <v>13114</v>
          </cell>
          <cell r="X767">
            <v>15209</v>
          </cell>
          <cell r="AA767">
            <v>16606</v>
          </cell>
          <cell r="AC767">
            <v>16166</v>
          </cell>
        </row>
        <row r="768">
          <cell r="D768" t="str">
            <v>DC</v>
          </cell>
          <cell r="E768" t="str">
            <v>M</v>
          </cell>
          <cell r="F768" t="str">
            <v>20 - 24</v>
          </cell>
          <cell r="V768">
            <v>17675</v>
          </cell>
          <cell r="X768">
            <v>15609</v>
          </cell>
          <cell r="AA768">
            <v>15537</v>
          </cell>
          <cell r="AC768">
            <v>17579</v>
          </cell>
        </row>
        <row r="769">
          <cell r="D769" t="str">
            <v>DC</v>
          </cell>
          <cell r="E769" t="str">
            <v>M</v>
          </cell>
          <cell r="F769" t="str">
            <v>25 - 29</v>
          </cell>
          <cell r="V769">
            <v>23265</v>
          </cell>
          <cell r="X769">
            <v>21894</v>
          </cell>
          <cell r="AA769">
            <v>18063</v>
          </cell>
          <cell r="AC769">
            <v>15999</v>
          </cell>
        </row>
        <row r="770">
          <cell r="D770" t="str">
            <v>DC</v>
          </cell>
          <cell r="E770" t="str">
            <v>M</v>
          </cell>
          <cell r="F770" t="str">
            <v>30 - 34</v>
          </cell>
          <cell r="V770">
            <v>18749</v>
          </cell>
          <cell r="X770">
            <v>20183</v>
          </cell>
          <cell r="AA770">
            <v>21802</v>
          </cell>
          <cell r="AC770">
            <v>20459</v>
          </cell>
        </row>
        <row r="771">
          <cell r="D771" t="str">
            <v>DC</v>
          </cell>
          <cell r="E771" t="str">
            <v>M</v>
          </cell>
          <cell r="F771" t="str">
            <v>35 - 39</v>
          </cell>
          <cell r="V771">
            <v>21246</v>
          </cell>
          <cell r="X771">
            <v>17755</v>
          </cell>
          <cell r="AA771">
            <v>15820</v>
          </cell>
          <cell r="AC771">
            <v>17135</v>
          </cell>
        </row>
        <row r="772">
          <cell r="D772" t="str">
            <v>DC</v>
          </cell>
          <cell r="E772" t="str">
            <v>M</v>
          </cell>
          <cell r="F772" t="str">
            <v>40 - 44</v>
          </cell>
          <cell r="V772">
            <v>16690</v>
          </cell>
          <cell r="X772">
            <v>18205</v>
          </cell>
          <cell r="AA772">
            <v>17838</v>
          </cell>
          <cell r="AC772">
            <v>14750</v>
          </cell>
        </row>
        <row r="773">
          <cell r="D773" t="str">
            <v>DC</v>
          </cell>
          <cell r="E773" t="str">
            <v>M</v>
          </cell>
          <cell r="F773" t="str">
            <v>45 - 49</v>
          </cell>
          <cell r="V773">
            <v>15509</v>
          </cell>
          <cell r="X773">
            <v>14507</v>
          </cell>
          <cell r="AA773">
            <v>13741</v>
          </cell>
          <cell r="AC773">
            <v>15106</v>
          </cell>
        </row>
        <row r="774">
          <cell r="D774" t="str">
            <v>DC</v>
          </cell>
          <cell r="E774" t="str">
            <v>M</v>
          </cell>
          <cell r="F774" t="str">
            <v>50 - 54</v>
          </cell>
          <cell r="V774">
            <v>12697</v>
          </cell>
          <cell r="X774">
            <v>12532</v>
          </cell>
          <cell r="AA774">
            <v>12988</v>
          </cell>
          <cell r="AC774">
            <v>12086</v>
          </cell>
        </row>
        <row r="775">
          <cell r="D775" t="str">
            <v>DC</v>
          </cell>
          <cell r="E775" t="str">
            <v>M</v>
          </cell>
          <cell r="F775" t="str">
            <v>55 - 59</v>
          </cell>
          <cell r="V775">
            <v>11791</v>
          </cell>
          <cell r="X775">
            <v>11619</v>
          </cell>
          <cell r="AA775">
            <v>10545</v>
          </cell>
          <cell r="AC775">
            <v>10431</v>
          </cell>
        </row>
        <row r="776">
          <cell r="D776" t="str">
            <v>DC</v>
          </cell>
          <cell r="E776" t="str">
            <v>M</v>
          </cell>
          <cell r="F776" t="str">
            <v>60 - 64</v>
          </cell>
          <cell r="V776">
            <v>9612</v>
          </cell>
          <cell r="X776">
            <v>9569</v>
          </cell>
          <cell r="AA776">
            <v>9421</v>
          </cell>
          <cell r="AC776">
            <v>9325</v>
          </cell>
        </row>
        <row r="777">
          <cell r="D777" t="str">
            <v>DC</v>
          </cell>
          <cell r="E777" t="str">
            <v>M</v>
          </cell>
          <cell r="F777" t="str">
            <v>65 - 69</v>
          </cell>
          <cell r="V777">
            <v>8372</v>
          </cell>
          <cell r="X777">
            <v>7984</v>
          </cell>
          <cell r="AA777">
            <v>7476</v>
          </cell>
          <cell r="AC777">
            <v>7473</v>
          </cell>
        </row>
        <row r="778">
          <cell r="D778" t="str">
            <v>DC</v>
          </cell>
          <cell r="E778" t="str">
            <v>M</v>
          </cell>
          <cell r="F778" t="str">
            <v>70 - 74</v>
          </cell>
          <cell r="V778">
            <v>6385</v>
          </cell>
          <cell r="X778">
            <v>6734</v>
          </cell>
          <cell r="AA778">
            <v>6535</v>
          </cell>
          <cell r="AC778">
            <v>6239</v>
          </cell>
        </row>
        <row r="779">
          <cell r="D779" t="str">
            <v>DC</v>
          </cell>
          <cell r="E779" t="str">
            <v>M</v>
          </cell>
          <cell r="F779" t="str">
            <v>75 - 79</v>
          </cell>
          <cell r="V779">
            <v>4472</v>
          </cell>
          <cell r="X779">
            <v>4449</v>
          </cell>
          <cell r="AA779">
            <v>4715</v>
          </cell>
          <cell r="AC779">
            <v>5001</v>
          </cell>
        </row>
        <row r="780">
          <cell r="D780" t="str">
            <v>DC</v>
          </cell>
          <cell r="E780" t="str">
            <v>M</v>
          </cell>
          <cell r="F780" t="str">
            <v>80 - 84</v>
          </cell>
          <cell r="V780">
            <v>2890</v>
          </cell>
          <cell r="X780">
            <v>2956</v>
          </cell>
          <cell r="AA780">
            <v>3065</v>
          </cell>
          <cell r="AC780">
            <v>3078</v>
          </cell>
        </row>
        <row r="781">
          <cell r="D781" t="str">
            <v>DC</v>
          </cell>
          <cell r="E781" t="str">
            <v>M</v>
          </cell>
          <cell r="F781" t="str">
            <v>85+</v>
          </cell>
          <cell r="V781">
            <v>3170</v>
          </cell>
          <cell r="X781">
            <v>3158</v>
          </cell>
          <cell r="AA781">
            <v>3151</v>
          </cell>
          <cell r="AC781">
            <v>3208</v>
          </cell>
        </row>
        <row r="782">
          <cell r="D782" t="str">
            <v>DC</v>
          </cell>
          <cell r="E782" t="str">
            <v>M</v>
          </cell>
          <cell r="F782" t="str">
            <v>Median Age</v>
          </cell>
          <cell r="V782">
            <v>33.770364192382544</v>
          </cell>
          <cell r="X782">
            <v>33.522928399034591</v>
          </cell>
          <cell r="AA782">
            <v>33.565863544246788</v>
          </cell>
          <cell r="AC782">
            <v>33.803703703703704</v>
          </cell>
        </row>
        <row r="783">
          <cell r="D783" t="str">
            <v>DC</v>
          </cell>
          <cell r="E783" t="str">
            <v>M</v>
          </cell>
          <cell r="F783" t="str">
            <v>5-17</v>
          </cell>
          <cell r="V783">
            <v>37428</v>
          </cell>
          <cell r="X783">
            <v>37783</v>
          </cell>
          <cell r="AA783">
            <v>36827</v>
          </cell>
          <cell r="AC783">
            <v>35735</v>
          </cell>
        </row>
        <row r="784">
          <cell r="D784" t="str">
            <v>DC</v>
          </cell>
          <cell r="E784" t="str">
            <v>M</v>
          </cell>
          <cell r="F784" t="str">
            <v>18-24</v>
          </cell>
          <cell r="V784">
            <v>22841</v>
          </cell>
          <cell r="X784">
            <v>21759</v>
          </cell>
          <cell r="AA784">
            <v>22805</v>
          </cell>
          <cell r="AC784">
            <v>24560</v>
          </cell>
        </row>
        <row r="785">
          <cell r="D785" t="str">
            <v>DC</v>
          </cell>
          <cell r="E785" t="str">
            <v>M</v>
          </cell>
          <cell r="F785" t="str">
            <v>16 and over</v>
          </cell>
          <cell r="V785">
            <v>183242</v>
          </cell>
          <cell r="X785">
            <v>179304</v>
          </cell>
          <cell r="AA785">
            <v>174374</v>
          </cell>
          <cell r="AC785">
            <v>171133</v>
          </cell>
        </row>
        <row r="786">
          <cell r="D786" t="str">
            <v>DC</v>
          </cell>
          <cell r="E786" t="str">
            <v>M</v>
          </cell>
          <cell r="F786" t="str">
            <v>18 and over</v>
          </cell>
          <cell r="V786">
            <v>177689</v>
          </cell>
          <cell r="X786">
            <v>173304</v>
          </cell>
          <cell r="AA786">
            <v>167965</v>
          </cell>
          <cell r="AC786">
            <v>164850</v>
          </cell>
        </row>
        <row r="787">
          <cell r="D787" t="str">
            <v>DC</v>
          </cell>
          <cell r="E787" t="str">
            <v>M</v>
          </cell>
          <cell r="F787" t="str">
            <v>21 and over</v>
          </cell>
          <cell r="V787">
            <v>169557</v>
          </cell>
          <cell r="X787">
            <v>164350</v>
          </cell>
          <cell r="AA787">
            <v>157631</v>
          </cell>
          <cell r="AC787">
            <v>154141</v>
          </cell>
        </row>
        <row r="788">
          <cell r="D788" t="str">
            <v>DC</v>
          </cell>
          <cell r="E788" t="str">
            <v>M</v>
          </cell>
          <cell r="F788" t="str">
            <v>62 and over</v>
          </cell>
          <cell r="V788">
            <v>30866</v>
          </cell>
          <cell r="X788">
            <v>30620</v>
          </cell>
          <cell r="AA788">
            <v>30539</v>
          </cell>
          <cell r="AC788">
            <v>30210</v>
          </cell>
        </row>
        <row r="789">
          <cell r="D789" t="str">
            <v>DC</v>
          </cell>
          <cell r="E789" t="str">
            <v>M</v>
          </cell>
          <cell r="F789" t="str">
            <v>65 and over</v>
          </cell>
          <cell r="V789">
            <v>25289</v>
          </cell>
          <cell r="X789">
            <v>25281</v>
          </cell>
          <cell r="AA789">
            <v>24942</v>
          </cell>
          <cell r="AC789">
            <v>24999</v>
          </cell>
        </row>
        <row r="790">
          <cell r="D790" t="str">
            <v>DC</v>
          </cell>
          <cell r="E790" t="str">
            <v>F</v>
          </cell>
          <cell r="F790" t="str">
            <v>Total</v>
          </cell>
          <cell r="V790">
            <v>256733</v>
          </cell>
          <cell r="X790">
            <v>251038</v>
          </cell>
          <cell r="AA790">
            <v>242622</v>
          </cell>
          <cell r="AC790">
            <v>237172</v>
          </cell>
        </row>
        <row r="791">
          <cell r="D791" t="str">
            <v>DC</v>
          </cell>
          <cell r="E791" t="str">
            <v>F</v>
          </cell>
          <cell r="F791" t="str">
            <v>0 - 4</v>
          </cell>
          <cell r="V791">
            <v>18300</v>
          </cell>
          <cell r="X791">
            <v>17558</v>
          </cell>
          <cell r="AA791">
            <v>16837</v>
          </cell>
          <cell r="AC791">
            <v>16544</v>
          </cell>
        </row>
        <row r="792">
          <cell r="D792" t="str">
            <v>DC</v>
          </cell>
          <cell r="E792" t="str">
            <v>F</v>
          </cell>
          <cell r="F792" t="str">
            <v>5 - 9</v>
          </cell>
          <cell r="V792">
            <v>14786</v>
          </cell>
          <cell r="X792">
            <v>14358</v>
          </cell>
          <cell r="AA792">
            <v>13420</v>
          </cell>
          <cell r="AC792">
            <v>12862</v>
          </cell>
        </row>
        <row r="793">
          <cell r="D793" t="str">
            <v>DC</v>
          </cell>
          <cell r="E793" t="str">
            <v>F</v>
          </cell>
          <cell r="F793" t="str">
            <v>10 - 14</v>
          </cell>
          <cell r="V793">
            <v>14832</v>
          </cell>
          <cell r="X793">
            <v>14534</v>
          </cell>
          <cell r="AA793">
            <v>14093</v>
          </cell>
          <cell r="AC793">
            <v>13592</v>
          </cell>
        </row>
        <row r="794">
          <cell r="D794" t="str">
            <v>DC</v>
          </cell>
          <cell r="E794" t="str">
            <v>F</v>
          </cell>
          <cell r="F794" t="str">
            <v>15 - 19</v>
          </cell>
          <cell r="V794">
            <v>15856</v>
          </cell>
          <cell r="X794">
            <v>17925</v>
          </cell>
          <cell r="AA794">
            <v>19558</v>
          </cell>
          <cell r="AC794">
            <v>19067</v>
          </cell>
        </row>
        <row r="795">
          <cell r="D795" t="str">
            <v>DC</v>
          </cell>
          <cell r="E795" t="str">
            <v>F</v>
          </cell>
          <cell r="F795" t="str">
            <v>20 - 24</v>
          </cell>
          <cell r="V795">
            <v>22673</v>
          </cell>
          <cell r="X795">
            <v>19555</v>
          </cell>
          <cell r="AA795">
            <v>18942</v>
          </cell>
          <cell r="AC795">
            <v>21018</v>
          </cell>
        </row>
        <row r="796">
          <cell r="D796" t="str">
            <v>DC</v>
          </cell>
          <cell r="E796" t="str">
            <v>F</v>
          </cell>
          <cell r="F796" t="str">
            <v>25 - 29</v>
          </cell>
          <cell r="V796">
            <v>27946</v>
          </cell>
          <cell r="X796">
            <v>26814</v>
          </cell>
          <cell r="AA796">
            <v>21757</v>
          </cell>
          <cell r="AC796">
            <v>18813</v>
          </cell>
        </row>
        <row r="797">
          <cell r="D797" t="str">
            <v>DC</v>
          </cell>
          <cell r="E797" t="str">
            <v>F</v>
          </cell>
          <cell r="F797" t="str">
            <v>30 - 34</v>
          </cell>
          <cell r="V797">
            <v>17978</v>
          </cell>
          <cell r="X797">
            <v>20885</v>
          </cell>
          <cell r="AA797">
            <v>23775</v>
          </cell>
          <cell r="AC797">
            <v>22676</v>
          </cell>
        </row>
        <row r="798">
          <cell r="D798" t="str">
            <v>DC</v>
          </cell>
          <cell r="E798" t="str">
            <v>F</v>
          </cell>
          <cell r="F798" t="str">
            <v>35 - 39</v>
          </cell>
          <cell r="V798">
            <v>19131</v>
          </cell>
          <cell r="X798">
            <v>15523</v>
          </cell>
          <cell r="AA798">
            <v>14327</v>
          </cell>
          <cell r="AC798">
            <v>16833</v>
          </cell>
        </row>
        <row r="799">
          <cell r="D799" t="str">
            <v>DC</v>
          </cell>
          <cell r="E799" t="str">
            <v>F</v>
          </cell>
          <cell r="F799" t="str">
            <v>40 - 44</v>
          </cell>
          <cell r="V799">
            <v>15652</v>
          </cell>
          <cell r="X799">
            <v>16684</v>
          </cell>
          <cell r="AA799">
            <v>15941</v>
          </cell>
          <cell r="AC799">
            <v>12769</v>
          </cell>
        </row>
        <row r="800">
          <cell r="D800" t="str">
            <v>DC</v>
          </cell>
          <cell r="E800" t="str">
            <v>F</v>
          </cell>
          <cell r="F800" t="str">
            <v>45 - 49</v>
          </cell>
          <cell r="V800">
            <v>14379</v>
          </cell>
          <cell r="X800">
            <v>13737</v>
          </cell>
          <cell r="AA800">
            <v>13406</v>
          </cell>
          <cell r="AC800">
            <v>14338</v>
          </cell>
        </row>
        <row r="801">
          <cell r="D801" t="str">
            <v>DC</v>
          </cell>
          <cell r="E801" t="str">
            <v>F</v>
          </cell>
          <cell r="F801" t="str">
            <v>50 - 54</v>
          </cell>
          <cell r="V801">
            <v>13453</v>
          </cell>
          <cell r="X801">
            <v>12894</v>
          </cell>
          <cell r="AA801">
            <v>12764</v>
          </cell>
          <cell r="AC801">
            <v>12152</v>
          </cell>
        </row>
        <row r="802">
          <cell r="D802" t="str">
            <v>DC</v>
          </cell>
          <cell r="E802" t="str">
            <v>F</v>
          </cell>
          <cell r="F802" t="str">
            <v>55 - 59</v>
          </cell>
          <cell r="V802">
            <v>13131</v>
          </cell>
          <cell r="X802">
            <v>12617</v>
          </cell>
          <cell r="AA802">
            <v>11398</v>
          </cell>
          <cell r="AC802">
            <v>10920</v>
          </cell>
        </row>
        <row r="803">
          <cell r="D803" t="str">
            <v>DC</v>
          </cell>
          <cell r="E803" t="str">
            <v>F</v>
          </cell>
          <cell r="F803" t="str">
            <v>60 - 64</v>
          </cell>
          <cell r="V803">
            <v>12281</v>
          </cell>
          <cell r="X803">
            <v>11700</v>
          </cell>
          <cell r="AA803">
            <v>10893</v>
          </cell>
          <cell r="AC803">
            <v>10484</v>
          </cell>
        </row>
        <row r="804">
          <cell r="D804" t="str">
            <v>DC</v>
          </cell>
          <cell r="E804" t="str">
            <v>F</v>
          </cell>
          <cell r="F804" t="str">
            <v>65 - 69</v>
          </cell>
          <cell r="V804">
            <v>11204</v>
          </cell>
          <cell r="X804">
            <v>10797</v>
          </cell>
          <cell r="AA804">
            <v>10053</v>
          </cell>
          <cell r="AC804">
            <v>9584</v>
          </cell>
        </row>
        <row r="805">
          <cell r="D805" t="str">
            <v>DC</v>
          </cell>
          <cell r="E805" t="str">
            <v>F</v>
          </cell>
          <cell r="F805" t="str">
            <v>70 - 74</v>
          </cell>
          <cell r="V805">
            <v>8624</v>
          </cell>
          <cell r="X805">
            <v>9102</v>
          </cell>
          <cell r="AA805">
            <v>8866</v>
          </cell>
          <cell r="AC805">
            <v>8564</v>
          </cell>
        </row>
        <row r="806">
          <cell r="D806" t="str">
            <v>DC</v>
          </cell>
          <cell r="E806" t="str">
            <v>F</v>
          </cell>
          <cell r="F806" t="str">
            <v>75 - 79</v>
          </cell>
          <cell r="V806">
            <v>6255</v>
          </cell>
          <cell r="X806">
            <v>6254</v>
          </cell>
          <cell r="AA806">
            <v>6576</v>
          </cell>
          <cell r="AC806">
            <v>6996</v>
          </cell>
        </row>
        <row r="807">
          <cell r="D807" t="str">
            <v>DC</v>
          </cell>
          <cell r="E807" t="str">
            <v>F</v>
          </cell>
          <cell r="F807" t="str">
            <v>80 - 84</v>
          </cell>
          <cell r="V807">
            <v>4291</v>
          </cell>
          <cell r="X807">
            <v>4338</v>
          </cell>
          <cell r="AA807">
            <v>4514</v>
          </cell>
          <cell r="AC807">
            <v>4496</v>
          </cell>
        </row>
        <row r="808">
          <cell r="D808" t="str">
            <v>DC</v>
          </cell>
          <cell r="E808" t="str">
            <v>F</v>
          </cell>
          <cell r="F808" t="str">
            <v>85+</v>
          </cell>
          <cell r="V808">
            <v>5961</v>
          </cell>
          <cell r="X808">
            <v>5763</v>
          </cell>
          <cell r="AA808">
            <v>5502</v>
          </cell>
          <cell r="AC808">
            <v>5464</v>
          </cell>
        </row>
        <row r="809">
          <cell r="D809" t="str">
            <v>DC</v>
          </cell>
          <cell r="E809" t="str">
            <v>F</v>
          </cell>
          <cell r="F809" t="str">
            <v>Median Age</v>
          </cell>
          <cell r="V809">
            <v>33.624006359300481</v>
          </cell>
          <cell r="X809">
            <v>33.194543951501792</v>
          </cell>
          <cell r="AA809">
            <v>33.343164693218512</v>
          </cell>
          <cell r="AC809">
            <v>33.690507152145642</v>
          </cell>
        </row>
        <row r="810">
          <cell r="D810" t="str">
            <v>DC</v>
          </cell>
          <cell r="E810" t="str">
            <v>F</v>
          </cell>
          <cell r="F810" t="str">
            <v>5-17</v>
          </cell>
          <cell r="V810">
            <v>38901</v>
          </cell>
          <cell r="X810">
            <v>39390</v>
          </cell>
          <cell r="AA810">
            <v>38376</v>
          </cell>
          <cell r="AC810">
            <v>37063</v>
          </cell>
        </row>
        <row r="811">
          <cell r="D811" t="str">
            <v>DC</v>
          </cell>
          <cell r="E811" t="str">
            <v>F</v>
          </cell>
          <cell r="F811" t="str">
            <v>18-24</v>
          </cell>
          <cell r="V811">
            <v>29246</v>
          </cell>
          <cell r="X811">
            <v>26982</v>
          </cell>
          <cell r="AA811">
            <v>27637</v>
          </cell>
          <cell r="AC811">
            <v>29476</v>
          </cell>
        </row>
        <row r="812">
          <cell r="D812" t="str">
            <v>DC</v>
          </cell>
          <cell r="E812" t="str">
            <v>F</v>
          </cell>
          <cell r="F812" t="str">
            <v>16 and over</v>
          </cell>
          <cell r="V812">
            <v>206044</v>
          </cell>
          <cell r="X812">
            <v>201131</v>
          </cell>
          <cell r="AA812">
            <v>194951</v>
          </cell>
          <cell r="AC812">
            <v>190920</v>
          </cell>
        </row>
        <row r="813">
          <cell r="D813" t="str">
            <v>DC</v>
          </cell>
          <cell r="E813" t="str">
            <v>F</v>
          </cell>
          <cell r="F813" t="str">
            <v>18 and over</v>
          </cell>
          <cell r="V813">
            <v>199532</v>
          </cell>
          <cell r="X813">
            <v>194090</v>
          </cell>
          <cell r="AA813">
            <v>187409</v>
          </cell>
          <cell r="AC813">
            <v>183565</v>
          </cell>
        </row>
        <row r="814">
          <cell r="D814" t="str">
            <v>DC</v>
          </cell>
          <cell r="E814" t="str">
            <v>F</v>
          </cell>
          <cell r="F814" t="str">
            <v>21 and over</v>
          </cell>
          <cell r="V814">
            <v>189273</v>
          </cell>
          <cell r="X814">
            <v>183172</v>
          </cell>
          <cell r="AA814">
            <v>174899</v>
          </cell>
          <cell r="AC814">
            <v>170590</v>
          </cell>
        </row>
        <row r="815">
          <cell r="D815" t="str">
            <v>DC</v>
          </cell>
          <cell r="E815" t="str">
            <v>F</v>
          </cell>
          <cell r="F815" t="str">
            <v>62 and over</v>
          </cell>
          <cell r="V815">
            <v>43717</v>
          </cell>
          <cell r="X815">
            <v>43028</v>
          </cell>
          <cell r="AA815">
            <v>42097</v>
          </cell>
          <cell r="AC815">
            <v>41107</v>
          </cell>
        </row>
        <row r="816">
          <cell r="D816" t="str">
            <v>DC</v>
          </cell>
          <cell r="E816" t="str">
            <v>F</v>
          </cell>
          <cell r="F816" t="str">
            <v>65 and over</v>
          </cell>
          <cell r="V816">
            <v>36335</v>
          </cell>
          <cell r="X816">
            <v>36254</v>
          </cell>
          <cell r="AA816">
            <v>35511</v>
          </cell>
          <cell r="AC816">
            <v>35104</v>
          </cell>
        </row>
        <row r="817">
          <cell r="D817" t="str">
            <v>FL</v>
          </cell>
          <cell r="E817" t="str">
            <v>T</v>
          </cell>
          <cell r="F817" t="str">
            <v>Total</v>
          </cell>
          <cell r="V817">
            <v>22493926</v>
          </cell>
          <cell r="X817">
            <v>23406525</v>
          </cell>
          <cell r="AA817">
            <v>24868128</v>
          </cell>
          <cell r="AC817">
            <v>25912458</v>
          </cell>
        </row>
        <row r="818">
          <cell r="D818" t="str">
            <v>FL</v>
          </cell>
          <cell r="E818" t="str">
            <v>T</v>
          </cell>
          <cell r="F818" t="str">
            <v>0 - 4</v>
          </cell>
          <cell r="V818">
            <v>1341679</v>
          </cell>
          <cell r="X818">
            <v>1375445</v>
          </cell>
          <cell r="AA818">
            <v>1435531</v>
          </cell>
          <cell r="AC818">
            <v>1483931</v>
          </cell>
        </row>
        <row r="819">
          <cell r="D819" t="str">
            <v>FL</v>
          </cell>
          <cell r="E819" t="str">
            <v>T</v>
          </cell>
          <cell r="F819" t="str">
            <v>5 - 9</v>
          </cell>
          <cell r="V819">
            <v>1334352</v>
          </cell>
          <cell r="X819">
            <v>1375965</v>
          </cell>
          <cell r="AA819">
            <v>1433871</v>
          </cell>
          <cell r="AC819">
            <v>1474484</v>
          </cell>
        </row>
        <row r="820">
          <cell r="D820" t="str">
            <v>FL</v>
          </cell>
          <cell r="E820" t="str">
            <v>T</v>
          </cell>
          <cell r="F820" t="str">
            <v>10 - 14</v>
          </cell>
          <cell r="V820">
            <v>1298550</v>
          </cell>
          <cell r="X820">
            <v>1348110</v>
          </cell>
          <cell r="AA820">
            <v>1423819</v>
          </cell>
          <cell r="AC820">
            <v>1472492</v>
          </cell>
        </row>
        <row r="821">
          <cell r="D821" t="str">
            <v>FL</v>
          </cell>
          <cell r="E821" t="str">
            <v>T</v>
          </cell>
          <cell r="F821" t="str">
            <v>15 - 19</v>
          </cell>
          <cell r="V821">
            <v>1220162</v>
          </cell>
          <cell r="X821">
            <v>1301136</v>
          </cell>
          <cell r="AA821">
            <v>1384810</v>
          </cell>
          <cell r="AC821">
            <v>1442493</v>
          </cell>
        </row>
        <row r="822">
          <cell r="D822" t="str">
            <v>FL</v>
          </cell>
          <cell r="E822" t="str">
            <v>T</v>
          </cell>
          <cell r="F822" t="str">
            <v>20 - 24</v>
          </cell>
          <cell r="V822">
            <v>1197415</v>
          </cell>
          <cell r="X822">
            <v>1204313</v>
          </cell>
          <cell r="AA822">
            <v>1310712</v>
          </cell>
          <cell r="AC822">
            <v>1402190</v>
          </cell>
        </row>
        <row r="823">
          <cell r="D823" t="str">
            <v>FL</v>
          </cell>
          <cell r="E823" t="str">
            <v>T</v>
          </cell>
          <cell r="F823" t="str">
            <v>25 - 29</v>
          </cell>
          <cell r="V823">
            <v>1337227</v>
          </cell>
          <cell r="X823">
            <v>1323431</v>
          </cell>
          <cell r="AA823">
            <v>1300113</v>
          </cell>
          <cell r="AC823">
            <v>1314908</v>
          </cell>
        </row>
        <row r="824">
          <cell r="D824" t="str">
            <v>FL</v>
          </cell>
          <cell r="E824" t="str">
            <v>T</v>
          </cell>
          <cell r="F824" t="str">
            <v>30 - 34</v>
          </cell>
          <cell r="V824">
            <v>1333232</v>
          </cell>
          <cell r="X824">
            <v>1394705</v>
          </cell>
          <cell r="AA824">
            <v>1451339</v>
          </cell>
          <cell r="AC824">
            <v>1444811</v>
          </cell>
        </row>
        <row r="825">
          <cell r="D825" t="str">
            <v>FL</v>
          </cell>
          <cell r="E825" t="str">
            <v>T</v>
          </cell>
          <cell r="F825" t="str">
            <v>35 - 39</v>
          </cell>
          <cell r="V825">
            <v>1286435</v>
          </cell>
          <cell r="X825">
            <v>1356004</v>
          </cell>
          <cell r="AA825">
            <v>1445868</v>
          </cell>
          <cell r="AC825">
            <v>1518006</v>
          </cell>
        </row>
        <row r="826">
          <cell r="D826" t="str">
            <v>FL</v>
          </cell>
          <cell r="E826" t="str">
            <v>T</v>
          </cell>
          <cell r="F826" t="str">
            <v>40 - 44</v>
          </cell>
          <cell r="V826">
            <v>1197692</v>
          </cell>
          <cell r="X826">
            <v>1250694</v>
          </cell>
          <cell r="AA826">
            <v>1381125</v>
          </cell>
          <cell r="AC826">
            <v>1461057</v>
          </cell>
        </row>
        <row r="827">
          <cell r="D827" t="str">
            <v>FL</v>
          </cell>
          <cell r="E827" t="str">
            <v>T</v>
          </cell>
          <cell r="F827" t="str">
            <v>45 - 49</v>
          </cell>
          <cell r="V827">
            <v>1340385</v>
          </cell>
          <cell r="X827">
            <v>1307827</v>
          </cell>
          <cell r="AA827">
            <v>1292430</v>
          </cell>
          <cell r="AC827">
            <v>1352949</v>
          </cell>
        </row>
        <row r="828">
          <cell r="D828" t="str">
            <v>FL</v>
          </cell>
          <cell r="E828" t="str">
            <v>T</v>
          </cell>
          <cell r="F828" t="str">
            <v>50 - 54</v>
          </cell>
          <cell r="V828">
            <v>1489296</v>
          </cell>
          <cell r="X828">
            <v>1458913</v>
          </cell>
          <cell r="AA828">
            <v>1472730</v>
          </cell>
          <cell r="AC828">
            <v>1442697</v>
          </cell>
        </row>
        <row r="829">
          <cell r="D829" t="str">
            <v>FL</v>
          </cell>
          <cell r="E829" t="str">
            <v>T</v>
          </cell>
          <cell r="F829" t="str">
            <v>55 - 59</v>
          </cell>
          <cell r="V829">
            <v>1715212</v>
          </cell>
          <cell r="X829">
            <v>1749791</v>
          </cell>
          <cell r="AA829">
            <v>1696061</v>
          </cell>
          <cell r="AC829">
            <v>1668311</v>
          </cell>
        </row>
        <row r="830">
          <cell r="D830" t="str">
            <v>FL</v>
          </cell>
          <cell r="E830" t="str">
            <v>T</v>
          </cell>
          <cell r="F830" t="str">
            <v>60 - 64</v>
          </cell>
          <cell r="V830">
            <v>1725969</v>
          </cell>
          <cell r="X830">
            <v>1853334</v>
          </cell>
          <cell r="AA830">
            <v>1998197</v>
          </cell>
          <cell r="AC830">
            <v>2046286</v>
          </cell>
        </row>
        <row r="831">
          <cell r="D831" t="str">
            <v>FL</v>
          </cell>
          <cell r="E831" t="str">
            <v>T</v>
          </cell>
          <cell r="F831" t="str">
            <v>65 - 69</v>
          </cell>
          <cell r="V831">
            <v>1529080</v>
          </cell>
          <cell r="X831">
            <v>1662500</v>
          </cell>
          <cell r="AA831">
            <v>1893069</v>
          </cell>
          <cell r="AC831">
            <v>2041398</v>
          </cell>
        </row>
        <row r="832">
          <cell r="D832" t="str">
            <v>FL</v>
          </cell>
          <cell r="E832" t="str">
            <v>T</v>
          </cell>
          <cell r="F832" t="str">
            <v>70 - 74</v>
          </cell>
          <cell r="V832">
            <v>1191470</v>
          </cell>
          <cell r="X832">
            <v>1338706</v>
          </cell>
          <cell r="AA832">
            <v>1514738</v>
          </cell>
          <cell r="AC832">
            <v>1654214</v>
          </cell>
        </row>
        <row r="833">
          <cell r="D833" t="str">
            <v>FL</v>
          </cell>
          <cell r="E833" t="str">
            <v>T</v>
          </cell>
          <cell r="F833" t="str">
            <v>75 - 79</v>
          </cell>
          <cell r="V833">
            <v>789907</v>
          </cell>
          <cell r="X833">
            <v>883132</v>
          </cell>
          <cell r="AA833">
            <v>1074191</v>
          </cell>
          <cell r="AC833">
            <v>1210883</v>
          </cell>
        </row>
        <row r="834">
          <cell r="D834" t="str">
            <v>FL</v>
          </cell>
          <cell r="E834" t="str">
            <v>T</v>
          </cell>
          <cell r="F834" t="str">
            <v>80 - 84</v>
          </cell>
          <cell r="V834">
            <v>516280</v>
          </cell>
          <cell r="X834">
            <v>553297</v>
          </cell>
          <cell r="AA834">
            <v>649089</v>
          </cell>
          <cell r="AC834">
            <v>728580</v>
          </cell>
        </row>
        <row r="835">
          <cell r="D835" t="str">
            <v>FL</v>
          </cell>
          <cell r="E835" t="str">
            <v>T</v>
          </cell>
          <cell r="F835" t="str">
            <v>85+</v>
          </cell>
          <cell r="V835">
            <v>649583</v>
          </cell>
          <cell r="X835">
            <v>669222</v>
          </cell>
          <cell r="AA835">
            <v>710435</v>
          </cell>
          <cell r="AC835">
            <v>752768</v>
          </cell>
        </row>
        <row r="836">
          <cell r="D836" t="str">
            <v>FL</v>
          </cell>
          <cell r="E836" t="str">
            <v>T</v>
          </cell>
          <cell r="F836" t="str">
            <v>Median Age</v>
          </cell>
          <cell r="V836">
            <v>43.752364421208746</v>
          </cell>
          <cell r="X836">
            <v>44.068106558287433</v>
          </cell>
          <cell r="AA836">
            <v>44.493432167917319</v>
          </cell>
          <cell r="AC836">
            <v>44.797435147055751</v>
          </cell>
        </row>
        <row r="837">
          <cell r="D837" t="str">
            <v>FL</v>
          </cell>
          <cell r="E837" t="str">
            <v>T</v>
          </cell>
          <cell r="F837" t="str">
            <v>5-17</v>
          </cell>
          <cell r="V837">
            <v>3387755</v>
          </cell>
          <cell r="X837">
            <v>3512166</v>
          </cell>
          <cell r="AA837">
            <v>3693760</v>
          </cell>
          <cell r="AC837">
            <v>3817241</v>
          </cell>
        </row>
        <row r="838">
          <cell r="D838" t="str">
            <v>FL</v>
          </cell>
          <cell r="E838" t="str">
            <v>T</v>
          </cell>
          <cell r="F838" t="str">
            <v>18-24</v>
          </cell>
          <cell r="V838">
            <v>1662724</v>
          </cell>
          <cell r="X838">
            <v>1717358</v>
          </cell>
          <cell r="AA838">
            <v>1859452</v>
          </cell>
          <cell r="AC838">
            <v>1974418</v>
          </cell>
        </row>
        <row r="839">
          <cell r="D839" t="str">
            <v>FL</v>
          </cell>
          <cell r="E839" t="str">
            <v>T</v>
          </cell>
          <cell r="F839" t="str">
            <v>16 and over</v>
          </cell>
          <cell r="V839">
            <v>18264518</v>
          </cell>
          <cell r="X839">
            <v>19042452</v>
          </cell>
          <cell r="AA839">
            <v>20294316</v>
          </cell>
          <cell r="AC839">
            <v>21189788</v>
          </cell>
        </row>
        <row r="840">
          <cell r="D840" t="str">
            <v>FL</v>
          </cell>
          <cell r="E840" t="str">
            <v>T</v>
          </cell>
          <cell r="F840" t="str">
            <v>18 and over</v>
          </cell>
          <cell r="V840">
            <v>17764492</v>
          </cell>
          <cell r="X840">
            <v>18518914</v>
          </cell>
          <cell r="AA840">
            <v>19738837</v>
          </cell>
          <cell r="AC840">
            <v>20611286</v>
          </cell>
        </row>
        <row r="841">
          <cell r="D841" t="str">
            <v>FL</v>
          </cell>
          <cell r="E841" t="str">
            <v>T</v>
          </cell>
          <cell r="F841" t="str">
            <v>21 and over</v>
          </cell>
          <cell r="V841">
            <v>17067899</v>
          </cell>
          <cell r="X841">
            <v>17765165</v>
          </cell>
          <cell r="AA841">
            <v>18917841</v>
          </cell>
          <cell r="AC841">
            <v>19755115</v>
          </cell>
        </row>
        <row r="842">
          <cell r="D842" t="str">
            <v>FL</v>
          </cell>
          <cell r="E842" t="str">
            <v>T</v>
          </cell>
          <cell r="F842" t="str">
            <v>62 and over</v>
          </cell>
          <cell r="V842">
            <v>5703059</v>
          </cell>
          <cell r="X842">
            <v>6214826</v>
          </cell>
          <cell r="AA842">
            <v>7062024</v>
          </cell>
          <cell r="AC842">
            <v>7647107</v>
          </cell>
        </row>
        <row r="843">
          <cell r="D843" t="str">
            <v>FL</v>
          </cell>
          <cell r="E843" t="str">
            <v>T</v>
          </cell>
          <cell r="F843" t="str">
            <v>65 and over</v>
          </cell>
          <cell r="V843">
            <v>4676320</v>
          </cell>
          <cell r="X843">
            <v>5106857</v>
          </cell>
          <cell r="AA843">
            <v>5841522</v>
          </cell>
          <cell r="AC843">
            <v>6387843</v>
          </cell>
        </row>
        <row r="844">
          <cell r="D844" t="str">
            <v>FL</v>
          </cell>
          <cell r="E844" t="str">
            <v>M</v>
          </cell>
          <cell r="F844" t="str">
            <v>Total</v>
          </cell>
          <cell r="V844">
            <v>10993077</v>
          </cell>
          <cell r="X844">
            <v>11441078</v>
          </cell>
          <cell r="AA844">
            <v>12157349</v>
          </cell>
          <cell r="AC844">
            <v>12667972</v>
          </cell>
        </row>
        <row r="845">
          <cell r="D845" t="str">
            <v>FL</v>
          </cell>
          <cell r="E845" t="str">
            <v>M</v>
          </cell>
          <cell r="F845" t="str">
            <v>0 - 4</v>
          </cell>
          <cell r="V845">
            <v>684348</v>
          </cell>
          <cell r="X845">
            <v>701631</v>
          </cell>
          <cell r="AA845">
            <v>732378</v>
          </cell>
          <cell r="AC845">
            <v>757114</v>
          </cell>
        </row>
        <row r="846">
          <cell r="D846" t="str">
            <v>FL</v>
          </cell>
          <cell r="E846" t="str">
            <v>M</v>
          </cell>
          <cell r="F846" t="str">
            <v>5 - 9</v>
          </cell>
          <cell r="V846">
            <v>680304</v>
          </cell>
          <cell r="X846">
            <v>701581</v>
          </cell>
          <cell r="AA846">
            <v>731208</v>
          </cell>
          <cell r="AC846">
            <v>752009</v>
          </cell>
        </row>
        <row r="847">
          <cell r="D847" t="str">
            <v>FL</v>
          </cell>
          <cell r="E847" t="str">
            <v>M</v>
          </cell>
          <cell r="F847" t="str">
            <v>10 - 14</v>
          </cell>
          <cell r="V847">
            <v>660042</v>
          </cell>
          <cell r="X847">
            <v>685273</v>
          </cell>
          <cell r="AA847">
            <v>723727</v>
          </cell>
          <cell r="AC847">
            <v>748440</v>
          </cell>
        </row>
        <row r="848">
          <cell r="D848" t="str">
            <v>FL</v>
          </cell>
          <cell r="E848" t="str">
            <v>M</v>
          </cell>
          <cell r="F848" t="str">
            <v>15 - 19</v>
          </cell>
          <cell r="V848">
            <v>617692</v>
          </cell>
          <cell r="X848">
            <v>657268</v>
          </cell>
          <cell r="AA848">
            <v>698865</v>
          </cell>
          <cell r="AC848">
            <v>727649</v>
          </cell>
        </row>
        <row r="849">
          <cell r="D849" t="str">
            <v>FL</v>
          </cell>
          <cell r="E849" t="str">
            <v>M</v>
          </cell>
          <cell r="F849" t="str">
            <v>20 - 24</v>
          </cell>
          <cell r="V849">
            <v>605245</v>
          </cell>
          <cell r="X849">
            <v>607780</v>
          </cell>
          <cell r="AA849">
            <v>658515</v>
          </cell>
          <cell r="AC849">
            <v>702745</v>
          </cell>
        </row>
        <row r="850">
          <cell r="D850" t="str">
            <v>FL</v>
          </cell>
          <cell r="E850" t="str">
            <v>M</v>
          </cell>
          <cell r="F850" t="str">
            <v>25 - 29</v>
          </cell>
          <cell r="V850">
            <v>673571</v>
          </cell>
          <cell r="X850">
            <v>665684</v>
          </cell>
          <cell r="AA850">
            <v>652329</v>
          </cell>
          <cell r="AC850">
            <v>658580</v>
          </cell>
        </row>
        <row r="851">
          <cell r="D851" t="str">
            <v>FL</v>
          </cell>
          <cell r="E851" t="str">
            <v>M</v>
          </cell>
          <cell r="F851" t="str">
            <v>30 - 34</v>
          </cell>
          <cell r="V851">
            <v>666437</v>
          </cell>
          <cell r="X851">
            <v>695375</v>
          </cell>
          <cell r="AA851">
            <v>722191</v>
          </cell>
          <cell r="AC851">
            <v>717696</v>
          </cell>
        </row>
        <row r="852">
          <cell r="D852" t="str">
            <v>FL</v>
          </cell>
          <cell r="E852" t="str">
            <v>M</v>
          </cell>
          <cell r="F852" t="str">
            <v>35 - 39</v>
          </cell>
          <cell r="V852">
            <v>639629</v>
          </cell>
          <cell r="X852">
            <v>673796</v>
          </cell>
          <cell r="AA852">
            <v>715735</v>
          </cell>
          <cell r="AC852">
            <v>749572</v>
          </cell>
        </row>
        <row r="853">
          <cell r="D853" t="str">
            <v>FL</v>
          </cell>
          <cell r="E853" t="str">
            <v>M</v>
          </cell>
          <cell r="F853" t="str">
            <v>40 - 44</v>
          </cell>
          <cell r="V853">
            <v>588138</v>
          </cell>
          <cell r="X853">
            <v>614702</v>
          </cell>
          <cell r="AA853">
            <v>679722</v>
          </cell>
          <cell r="AC853">
            <v>718504</v>
          </cell>
        </row>
        <row r="854">
          <cell r="D854" t="str">
            <v>FL</v>
          </cell>
          <cell r="E854" t="str">
            <v>M</v>
          </cell>
          <cell r="F854" t="str">
            <v>45 - 49</v>
          </cell>
          <cell r="V854">
            <v>648699</v>
          </cell>
          <cell r="X854">
            <v>631369</v>
          </cell>
          <cell r="AA854">
            <v>624494</v>
          </cell>
          <cell r="AC854">
            <v>654248</v>
          </cell>
        </row>
        <row r="855">
          <cell r="D855" t="str">
            <v>FL</v>
          </cell>
          <cell r="E855" t="str">
            <v>M</v>
          </cell>
          <cell r="F855" t="str">
            <v>50 - 54</v>
          </cell>
          <cell r="V855">
            <v>714827</v>
          </cell>
          <cell r="X855">
            <v>699679</v>
          </cell>
          <cell r="AA855">
            <v>703788</v>
          </cell>
          <cell r="AC855">
            <v>687657</v>
          </cell>
        </row>
        <row r="856">
          <cell r="D856" t="str">
            <v>FL</v>
          </cell>
          <cell r="E856" t="str">
            <v>M</v>
          </cell>
          <cell r="F856" t="str">
            <v>55 - 59</v>
          </cell>
          <cell r="V856">
            <v>820546</v>
          </cell>
          <cell r="X856">
            <v>836485</v>
          </cell>
          <cell r="AA856">
            <v>809068</v>
          </cell>
          <cell r="AC856">
            <v>795049</v>
          </cell>
        </row>
        <row r="857">
          <cell r="D857" t="str">
            <v>FL</v>
          </cell>
          <cell r="E857" t="str">
            <v>M</v>
          </cell>
          <cell r="F857" t="str">
            <v>60 - 64</v>
          </cell>
          <cell r="V857">
            <v>832495</v>
          </cell>
          <cell r="X857">
            <v>895354</v>
          </cell>
          <cell r="AA857">
            <v>967061</v>
          </cell>
          <cell r="AC857">
            <v>990189</v>
          </cell>
        </row>
        <row r="858">
          <cell r="D858" t="str">
            <v>FL</v>
          </cell>
          <cell r="E858" t="str">
            <v>M</v>
          </cell>
          <cell r="F858" t="str">
            <v>65 - 69</v>
          </cell>
          <cell r="V858">
            <v>744827</v>
          </cell>
          <cell r="X858">
            <v>810191</v>
          </cell>
          <cell r="AA858">
            <v>923142</v>
          </cell>
          <cell r="AC858">
            <v>997346</v>
          </cell>
        </row>
        <row r="859">
          <cell r="D859" t="str">
            <v>FL</v>
          </cell>
          <cell r="E859" t="str">
            <v>M</v>
          </cell>
          <cell r="F859" t="str">
            <v>70 - 74</v>
          </cell>
          <cell r="V859">
            <v>576394</v>
          </cell>
          <cell r="X859">
            <v>649818</v>
          </cell>
          <cell r="AA859">
            <v>737601</v>
          </cell>
          <cell r="AC859">
            <v>806429</v>
          </cell>
        </row>
        <row r="860">
          <cell r="D860" t="str">
            <v>FL</v>
          </cell>
          <cell r="E860" t="str">
            <v>M</v>
          </cell>
          <cell r="F860" t="str">
            <v>75 - 79</v>
          </cell>
          <cell r="V860">
            <v>368262</v>
          </cell>
          <cell r="X860">
            <v>416414</v>
          </cell>
          <cell r="AA860">
            <v>513344</v>
          </cell>
          <cell r="AC860">
            <v>581002</v>
          </cell>
        </row>
        <row r="861">
          <cell r="D861" t="str">
            <v>FL</v>
          </cell>
          <cell r="E861" t="str">
            <v>M</v>
          </cell>
          <cell r="F861" t="str">
            <v>80 - 84</v>
          </cell>
          <cell r="V861">
            <v>227086</v>
          </cell>
          <cell r="X861">
            <v>245552</v>
          </cell>
          <cell r="AA861">
            <v>292632</v>
          </cell>
          <cell r="AC861">
            <v>332860</v>
          </cell>
        </row>
        <row r="862">
          <cell r="D862" t="str">
            <v>FL</v>
          </cell>
          <cell r="E862" t="str">
            <v>M</v>
          </cell>
          <cell r="F862" t="str">
            <v>85+</v>
          </cell>
          <cell r="V862">
            <v>244535</v>
          </cell>
          <cell r="X862">
            <v>253126</v>
          </cell>
          <cell r="AA862">
            <v>271549</v>
          </cell>
          <cell r="AC862">
            <v>290883</v>
          </cell>
        </row>
        <row r="863">
          <cell r="D863" t="str">
            <v>FL</v>
          </cell>
          <cell r="E863" t="str">
            <v>M</v>
          </cell>
          <cell r="F863" t="str">
            <v>Median Age</v>
          </cell>
          <cell r="V863">
            <v>42.2817005115486</v>
          </cell>
          <cell r="X863">
            <v>42.636756854732404</v>
          </cell>
          <cell r="AA863">
            <v>43.201457014718898</v>
          </cell>
          <cell r="AC863">
            <v>43.588985348062721</v>
          </cell>
        </row>
        <row r="864">
          <cell r="D864" t="str">
            <v>FL</v>
          </cell>
          <cell r="E864" t="str">
            <v>M</v>
          </cell>
          <cell r="F864" t="str">
            <v>5-17</v>
          </cell>
          <cell r="V864">
            <v>1722485</v>
          </cell>
          <cell r="X864">
            <v>1785520</v>
          </cell>
          <cell r="AA864">
            <v>1877666</v>
          </cell>
          <cell r="AC864">
            <v>1940327</v>
          </cell>
        </row>
        <row r="865">
          <cell r="D865" t="str">
            <v>FL</v>
          </cell>
          <cell r="E865" t="str">
            <v>M</v>
          </cell>
          <cell r="F865" t="str">
            <v>18-24</v>
          </cell>
          <cell r="V865">
            <v>840798</v>
          </cell>
          <cell r="X865">
            <v>866382</v>
          </cell>
          <cell r="AA865">
            <v>934649</v>
          </cell>
          <cell r="AC865">
            <v>990516</v>
          </cell>
        </row>
        <row r="866">
          <cell r="D866" t="str">
            <v>FL</v>
          </cell>
          <cell r="E866" t="str">
            <v>M</v>
          </cell>
          <cell r="F866" t="str">
            <v>16 and over</v>
          </cell>
          <cell r="V866">
            <v>8839218</v>
          </cell>
          <cell r="X866">
            <v>9218552</v>
          </cell>
          <cell r="AA866">
            <v>9827885</v>
          </cell>
          <cell r="AC866">
            <v>10262636</v>
          </cell>
        </row>
        <row r="867">
          <cell r="D867" t="str">
            <v>FL</v>
          </cell>
          <cell r="E867" t="str">
            <v>M</v>
          </cell>
          <cell r="F867" t="str">
            <v>18 and over</v>
          </cell>
          <cell r="V867">
            <v>8586244</v>
          </cell>
          <cell r="X867">
            <v>8953927</v>
          </cell>
          <cell r="AA867">
            <v>9547305</v>
          </cell>
          <cell r="AC867">
            <v>9970531</v>
          </cell>
        </row>
        <row r="868">
          <cell r="D868" t="str">
            <v>FL</v>
          </cell>
          <cell r="E868" t="str">
            <v>M</v>
          </cell>
          <cell r="F868" t="str">
            <v>21 and over</v>
          </cell>
          <cell r="V868">
            <v>8233921</v>
          </cell>
          <cell r="X868">
            <v>8574175</v>
          </cell>
          <cell r="AA868">
            <v>9134525</v>
          </cell>
          <cell r="AC868">
            <v>9540385</v>
          </cell>
        </row>
        <row r="869">
          <cell r="D869" t="str">
            <v>FL</v>
          </cell>
          <cell r="E869" t="str">
            <v>M</v>
          </cell>
          <cell r="F869" t="str">
            <v>62 and over</v>
          </cell>
          <cell r="V869">
            <v>2658185</v>
          </cell>
          <cell r="X869">
            <v>2911716</v>
          </cell>
          <cell r="AA869">
            <v>3331379</v>
          </cell>
          <cell r="AC869">
            <v>3620285</v>
          </cell>
        </row>
        <row r="870">
          <cell r="D870" t="str">
            <v>FL</v>
          </cell>
          <cell r="E870" t="str">
            <v>M</v>
          </cell>
          <cell r="F870" t="str">
            <v>65 and over</v>
          </cell>
          <cell r="V870">
            <v>2161104</v>
          </cell>
          <cell r="X870">
            <v>2375101</v>
          </cell>
          <cell r="AA870">
            <v>2738268</v>
          </cell>
          <cell r="AC870">
            <v>3008520</v>
          </cell>
        </row>
        <row r="871">
          <cell r="D871" t="str">
            <v>FL</v>
          </cell>
          <cell r="E871" t="str">
            <v>F</v>
          </cell>
          <cell r="F871" t="str">
            <v>Total</v>
          </cell>
          <cell r="V871">
            <v>11500849</v>
          </cell>
          <cell r="X871">
            <v>11965447</v>
          </cell>
          <cell r="AA871">
            <v>12710779</v>
          </cell>
          <cell r="AC871">
            <v>13244486</v>
          </cell>
        </row>
        <row r="872">
          <cell r="D872" t="str">
            <v>FL</v>
          </cell>
          <cell r="E872" t="str">
            <v>F</v>
          </cell>
          <cell r="F872" t="str">
            <v>0 - 4</v>
          </cell>
          <cell r="V872">
            <v>657331</v>
          </cell>
          <cell r="X872">
            <v>673814</v>
          </cell>
          <cell r="AA872">
            <v>703153</v>
          </cell>
          <cell r="AC872">
            <v>726817</v>
          </cell>
        </row>
        <row r="873">
          <cell r="D873" t="str">
            <v>FL</v>
          </cell>
          <cell r="E873" t="str">
            <v>F</v>
          </cell>
          <cell r="F873" t="str">
            <v>5 - 9</v>
          </cell>
          <cell r="V873">
            <v>654048</v>
          </cell>
          <cell r="X873">
            <v>674384</v>
          </cell>
          <cell r="AA873">
            <v>702663</v>
          </cell>
          <cell r="AC873">
            <v>722475</v>
          </cell>
        </row>
        <row r="874">
          <cell r="D874" t="str">
            <v>FL</v>
          </cell>
          <cell r="E874" t="str">
            <v>F</v>
          </cell>
          <cell r="F874" t="str">
            <v>10 - 14</v>
          </cell>
          <cell r="V874">
            <v>638508</v>
          </cell>
          <cell r="X874">
            <v>662837</v>
          </cell>
          <cell r="AA874">
            <v>700092</v>
          </cell>
          <cell r="AC874">
            <v>724052</v>
          </cell>
        </row>
        <row r="875">
          <cell r="D875" t="str">
            <v>FL</v>
          </cell>
          <cell r="E875" t="str">
            <v>F</v>
          </cell>
          <cell r="F875" t="str">
            <v>15 - 19</v>
          </cell>
          <cell r="V875">
            <v>602470</v>
          </cell>
          <cell r="X875">
            <v>643868</v>
          </cell>
          <cell r="AA875">
            <v>685945</v>
          </cell>
          <cell r="AC875">
            <v>714844</v>
          </cell>
        </row>
        <row r="876">
          <cell r="D876" t="str">
            <v>FL</v>
          </cell>
          <cell r="E876" t="str">
            <v>F</v>
          </cell>
          <cell r="F876" t="str">
            <v>20 - 24</v>
          </cell>
          <cell r="V876">
            <v>592170</v>
          </cell>
          <cell r="X876">
            <v>596533</v>
          </cell>
          <cell r="AA876">
            <v>652197</v>
          </cell>
          <cell r="AC876">
            <v>699445</v>
          </cell>
        </row>
        <row r="877">
          <cell r="D877" t="str">
            <v>FL</v>
          </cell>
          <cell r="E877" t="str">
            <v>F</v>
          </cell>
          <cell r="F877" t="str">
            <v>25 - 29</v>
          </cell>
          <cell r="V877">
            <v>663656</v>
          </cell>
          <cell r="X877">
            <v>657747</v>
          </cell>
          <cell r="AA877">
            <v>647784</v>
          </cell>
          <cell r="AC877">
            <v>656328</v>
          </cell>
        </row>
        <row r="878">
          <cell r="D878" t="str">
            <v>FL</v>
          </cell>
          <cell r="E878" t="str">
            <v>F</v>
          </cell>
          <cell r="F878" t="str">
            <v>30 - 34</v>
          </cell>
          <cell r="V878">
            <v>666795</v>
          </cell>
          <cell r="X878">
            <v>699330</v>
          </cell>
          <cell r="AA878">
            <v>729148</v>
          </cell>
          <cell r="AC878">
            <v>727115</v>
          </cell>
        </row>
        <row r="879">
          <cell r="D879" t="str">
            <v>FL</v>
          </cell>
          <cell r="E879" t="str">
            <v>F</v>
          </cell>
          <cell r="F879" t="str">
            <v>35 - 39</v>
          </cell>
          <cell r="V879">
            <v>646806</v>
          </cell>
          <cell r="X879">
            <v>682208</v>
          </cell>
          <cell r="AA879">
            <v>730133</v>
          </cell>
          <cell r="AC879">
            <v>768434</v>
          </cell>
        </row>
        <row r="880">
          <cell r="D880" t="str">
            <v>FL</v>
          </cell>
          <cell r="E880" t="str">
            <v>F</v>
          </cell>
          <cell r="F880" t="str">
            <v>40 - 44</v>
          </cell>
          <cell r="V880">
            <v>609554</v>
          </cell>
          <cell r="X880">
            <v>635992</v>
          </cell>
          <cell r="AA880">
            <v>701403</v>
          </cell>
          <cell r="AC880">
            <v>742553</v>
          </cell>
        </row>
        <row r="881">
          <cell r="D881" t="str">
            <v>FL</v>
          </cell>
          <cell r="E881" t="str">
            <v>F</v>
          </cell>
          <cell r="F881" t="str">
            <v>45 - 49</v>
          </cell>
          <cell r="V881">
            <v>691686</v>
          </cell>
          <cell r="X881">
            <v>676458</v>
          </cell>
          <cell r="AA881">
            <v>667936</v>
          </cell>
          <cell r="AC881">
            <v>698701</v>
          </cell>
        </row>
        <row r="882">
          <cell r="D882" t="str">
            <v>FL</v>
          </cell>
          <cell r="E882" t="str">
            <v>F</v>
          </cell>
          <cell r="F882" t="str">
            <v>50 - 54</v>
          </cell>
          <cell r="V882">
            <v>774469</v>
          </cell>
          <cell r="X882">
            <v>759234</v>
          </cell>
          <cell r="AA882">
            <v>768942</v>
          </cell>
          <cell r="AC882">
            <v>755040</v>
          </cell>
        </row>
        <row r="883">
          <cell r="D883" t="str">
            <v>FL</v>
          </cell>
          <cell r="E883" t="str">
            <v>F</v>
          </cell>
          <cell r="F883" t="str">
            <v>55 - 59</v>
          </cell>
          <cell r="V883">
            <v>894666</v>
          </cell>
          <cell r="X883">
            <v>913306</v>
          </cell>
          <cell r="AA883">
            <v>886993</v>
          </cell>
          <cell r="AC883">
            <v>873262</v>
          </cell>
        </row>
        <row r="884">
          <cell r="D884" t="str">
            <v>FL</v>
          </cell>
          <cell r="E884" t="str">
            <v>F</v>
          </cell>
          <cell r="F884" t="str">
            <v>60 - 64</v>
          </cell>
          <cell r="V884">
            <v>893474</v>
          </cell>
          <cell r="X884">
            <v>957980</v>
          </cell>
          <cell r="AA884">
            <v>1031136</v>
          </cell>
          <cell r="AC884">
            <v>1056097</v>
          </cell>
        </row>
        <row r="885">
          <cell r="D885" t="str">
            <v>FL</v>
          </cell>
          <cell r="E885" t="str">
            <v>F</v>
          </cell>
          <cell r="F885" t="str">
            <v>65 - 69</v>
          </cell>
          <cell r="V885">
            <v>784253</v>
          </cell>
          <cell r="X885">
            <v>852309</v>
          </cell>
          <cell r="AA885">
            <v>969927</v>
          </cell>
          <cell r="AC885">
            <v>1044052</v>
          </cell>
        </row>
        <row r="886">
          <cell r="D886" t="str">
            <v>FL</v>
          </cell>
          <cell r="E886" t="str">
            <v>F</v>
          </cell>
          <cell r="F886" t="str">
            <v>70 - 74</v>
          </cell>
          <cell r="V886">
            <v>615076</v>
          </cell>
          <cell r="X886">
            <v>688888</v>
          </cell>
          <cell r="AA886">
            <v>777137</v>
          </cell>
          <cell r="AC886">
            <v>847785</v>
          </cell>
        </row>
        <row r="887">
          <cell r="D887" t="str">
            <v>FL</v>
          </cell>
          <cell r="E887" t="str">
            <v>F</v>
          </cell>
          <cell r="F887" t="str">
            <v>75 - 79</v>
          </cell>
          <cell r="V887">
            <v>421645</v>
          </cell>
          <cell r="X887">
            <v>466718</v>
          </cell>
          <cell r="AA887">
            <v>560847</v>
          </cell>
          <cell r="AC887">
            <v>629881</v>
          </cell>
        </row>
        <row r="888">
          <cell r="D888" t="str">
            <v>FL</v>
          </cell>
          <cell r="E888" t="str">
            <v>F</v>
          </cell>
          <cell r="F888" t="str">
            <v>80 - 84</v>
          </cell>
          <cell r="V888">
            <v>289194</v>
          </cell>
          <cell r="X888">
            <v>307745</v>
          </cell>
          <cell r="AA888">
            <v>356457</v>
          </cell>
          <cell r="AC888">
            <v>395720</v>
          </cell>
        </row>
        <row r="889">
          <cell r="D889" t="str">
            <v>FL</v>
          </cell>
          <cell r="E889" t="str">
            <v>F</v>
          </cell>
          <cell r="F889" t="str">
            <v>85+</v>
          </cell>
          <cell r="V889">
            <v>405048</v>
          </cell>
          <cell r="X889">
            <v>416096</v>
          </cell>
          <cell r="AA889">
            <v>438886</v>
          </cell>
          <cell r="AC889">
            <v>461885</v>
          </cell>
        </row>
        <row r="890">
          <cell r="D890" t="str">
            <v>FL</v>
          </cell>
          <cell r="E890" t="str">
            <v>F</v>
          </cell>
          <cell r="F890" t="str">
            <v>Median Age</v>
          </cell>
          <cell r="V890">
            <v>45.149285893063855</v>
          </cell>
          <cell r="X890">
            <v>45.439401427786933</v>
          </cell>
          <cell r="AA890">
            <v>45.776341805777761</v>
          </cell>
          <cell r="AC890">
            <v>45.966985362084905</v>
          </cell>
        </row>
        <row r="891">
          <cell r="D891" t="str">
            <v>FL</v>
          </cell>
          <cell r="E891" t="str">
            <v>F</v>
          </cell>
          <cell r="F891" t="str">
            <v>5-17</v>
          </cell>
          <cell r="V891">
            <v>1665270</v>
          </cell>
          <cell r="X891">
            <v>1726646</v>
          </cell>
          <cell r="AA891">
            <v>1816094</v>
          </cell>
          <cell r="AC891">
            <v>1876914</v>
          </cell>
        </row>
        <row r="892">
          <cell r="D892" t="str">
            <v>FL</v>
          </cell>
          <cell r="E892" t="str">
            <v>F</v>
          </cell>
          <cell r="F892" t="str">
            <v>18-24</v>
          </cell>
          <cell r="V892">
            <v>821926</v>
          </cell>
          <cell r="X892">
            <v>850976</v>
          </cell>
          <cell r="AA892">
            <v>924803</v>
          </cell>
          <cell r="AC892">
            <v>983902</v>
          </cell>
        </row>
        <row r="893">
          <cell r="D893" t="str">
            <v>FL</v>
          </cell>
          <cell r="E893" t="str">
            <v>F</v>
          </cell>
          <cell r="F893" t="str">
            <v>16 and over</v>
          </cell>
          <cell r="V893">
            <v>9425300</v>
          </cell>
          <cell r="X893">
            <v>9823900</v>
          </cell>
          <cell r="AA893">
            <v>10466431</v>
          </cell>
          <cell r="AC893">
            <v>10927152</v>
          </cell>
        </row>
        <row r="894">
          <cell r="D894" t="str">
            <v>FL</v>
          </cell>
          <cell r="E894" t="str">
            <v>F</v>
          </cell>
          <cell r="F894" t="str">
            <v>18 and over</v>
          </cell>
          <cell r="V894">
            <v>9178248</v>
          </cell>
          <cell r="X894">
            <v>9564987</v>
          </cell>
          <cell r="AA894">
            <v>10191532</v>
          </cell>
          <cell r="AC894">
            <v>10640755</v>
          </cell>
        </row>
        <row r="895">
          <cell r="D895" t="str">
            <v>FL</v>
          </cell>
          <cell r="E895" t="str">
            <v>F</v>
          </cell>
          <cell r="F895" t="str">
            <v>21 and over</v>
          </cell>
          <cell r="V895">
            <v>8833978</v>
          </cell>
          <cell r="X895">
            <v>9190990</v>
          </cell>
          <cell r="AA895">
            <v>9783316</v>
          </cell>
          <cell r="AC895">
            <v>10214730</v>
          </cell>
        </row>
        <row r="896">
          <cell r="D896" t="str">
            <v>FL</v>
          </cell>
          <cell r="E896" t="str">
            <v>F</v>
          </cell>
          <cell r="F896" t="str">
            <v>62 and over</v>
          </cell>
          <cell r="V896">
            <v>3044874</v>
          </cell>
          <cell r="X896">
            <v>3303110</v>
          </cell>
          <cell r="AA896">
            <v>3730645</v>
          </cell>
          <cell r="AC896">
            <v>4026822</v>
          </cell>
        </row>
        <row r="897">
          <cell r="D897" t="str">
            <v>FL</v>
          </cell>
          <cell r="E897" t="str">
            <v>F</v>
          </cell>
          <cell r="F897" t="str">
            <v>65 and over</v>
          </cell>
          <cell r="V897">
            <v>2515216</v>
          </cell>
          <cell r="X897">
            <v>2731756</v>
          </cell>
          <cell r="AA897">
            <v>3103254</v>
          </cell>
          <cell r="AC897">
            <v>3379323</v>
          </cell>
        </row>
        <row r="898">
          <cell r="D898" t="str">
            <v>GA</v>
          </cell>
          <cell r="E898" t="str">
            <v>T</v>
          </cell>
          <cell r="F898" t="str">
            <v>Total</v>
          </cell>
          <cell r="V898">
            <v>10601663</v>
          </cell>
          <cell r="X898">
            <v>10843753</v>
          </cell>
          <cell r="AA898">
            <v>11202275</v>
          </cell>
          <cell r="AC898">
            <v>11438622</v>
          </cell>
        </row>
        <row r="899">
          <cell r="D899" t="str">
            <v>GA</v>
          </cell>
          <cell r="E899" t="str">
            <v>T</v>
          </cell>
          <cell r="F899" t="str">
            <v>0 - 4</v>
          </cell>
          <cell r="V899">
            <v>797905</v>
          </cell>
          <cell r="X899">
            <v>816822</v>
          </cell>
          <cell r="AA899">
            <v>849850</v>
          </cell>
          <cell r="AC899">
            <v>872431</v>
          </cell>
        </row>
        <row r="900">
          <cell r="D900" t="str">
            <v>GA</v>
          </cell>
          <cell r="E900" t="str">
            <v>T</v>
          </cell>
          <cell r="F900" t="str">
            <v>5 - 9</v>
          </cell>
          <cell r="V900">
            <v>772519</v>
          </cell>
          <cell r="X900">
            <v>786890</v>
          </cell>
          <cell r="AA900">
            <v>808510</v>
          </cell>
          <cell r="AC900">
            <v>826146</v>
          </cell>
        </row>
        <row r="901">
          <cell r="D901" t="str">
            <v>GA</v>
          </cell>
          <cell r="E901" t="str">
            <v>T</v>
          </cell>
          <cell r="F901" t="str">
            <v>10 - 14</v>
          </cell>
          <cell r="V901">
            <v>754809</v>
          </cell>
          <cell r="X901">
            <v>769499</v>
          </cell>
          <cell r="AA901">
            <v>791913</v>
          </cell>
          <cell r="AC901">
            <v>805270</v>
          </cell>
        </row>
        <row r="902">
          <cell r="D902" t="str">
            <v>GA</v>
          </cell>
          <cell r="E902" t="str">
            <v>T</v>
          </cell>
          <cell r="F902" t="str">
            <v>15 - 19</v>
          </cell>
          <cell r="V902">
            <v>752251</v>
          </cell>
          <cell r="X902">
            <v>781248</v>
          </cell>
          <cell r="AA902">
            <v>791610</v>
          </cell>
          <cell r="AC902">
            <v>804354</v>
          </cell>
        </row>
        <row r="903">
          <cell r="D903" t="str">
            <v>GA</v>
          </cell>
          <cell r="E903" t="str">
            <v>T</v>
          </cell>
          <cell r="F903" t="str">
            <v>20 - 24</v>
          </cell>
          <cell r="V903">
            <v>721327</v>
          </cell>
          <cell r="X903">
            <v>733309</v>
          </cell>
          <cell r="AA903">
            <v>790781</v>
          </cell>
          <cell r="AC903">
            <v>818105</v>
          </cell>
        </row>
        <row r="904">
          <cell r="D904" t="str">
            <v>GA</v>
          </cell>
          <cell r="E904" t="str">
            <v>T</v>
          </cell>
          <cell r="F904" t="str">
            <v>25 - 29</v>
          </cell>
          <cell r="V904">
            <v>750687</v>
          </cell>
          <cell r="X904">
            <v>748915</v>
          </cell>
          <cell r="AA904">
            <v>742038</v>
          </cell>
          <cell r="AC904">
            <v>753666</v>
          </cell>
        </row>
        <row r="905">
          <cell r="D905" t="str">
            <v>GA</v>
          </cell>
          <cell r="E905" t="str">
            <v>T</v>
          </cell>
          <cell r="F905" t="str">
            <v>30 - 34</v>
          </cell>
          <cell r="V905">
            <v>702953</v>
          </cell>
          <cell r="X905">
            <v>726993</v>
          </cell>
          <cell r="AA905">
            <v>758704</v>
          </cell>
          <cell r="AC905">
            <v>757145</v>
          </cell>
        </row>
        <row r="906">
          <cell r="D906" t="str">
            <v>GA</v>
          </cell>
          <cell r="E906" t="str">
            <v>T</v>
          </cell>
          <cell r="F906" t="str">
            <v>35 - 39</v>
          </cell>
          <cell r="V906">
            <v>719512</v>
          </cell>
          <cell r="X906">
            <v>710810</v>
          </cell>
          <cell r="AA906">
            <v>708289</v>
          </cell>
          <cell r="AC906">
            <v>731192</v>
          </cell>
        </row>
        <row r="907">
          <cell r="D907" t="str">
            <v>GA</v>
          </cell>
          <cell r="E907" t="str">
            <v>T</v>
          </cell>
          <cell r="F907" t="str">
            <v>40 - 44</v>
          </cell>
          <cell r="V907">
            <v>683992</v>
          </cell>
          <cell r="X907">
            <v>703538</v>
          </cell>
          <cell r="AA907">
            <v>726710</v>
          </cell>
          <cell r="AC907">
            <v>715540</v>
          </cell>
        </row>
        <row r="908">
          <cell r="D908" t="str">
            <v>GA</v>
          </cell>
          <cell r="E908" t="str">
            <v>T</v>
          </cell>
          <cell r="F908" t="str">
            <v>45 - 49</v>
          </cell>
          <cell r="V908">
            <v>719663</v>
          </cell>
          <cell r="X908">
            <v>703816</v>
          </cell>
          <cell r="AA908">
            <v>682949</v>
          </cell>
          <cell r="AC908">
            <v>701204</v>
          </cell>
        </row>
        <row r="909">
          <cell r="D909" t="str">
            <v>GA</v>
          </cell>
          <cell r="E909" t="str">
            <v>T</v>
          </cell>
          <cell r="F909" t="str">
            <v>50 - 54</v>
          </cell>
          <cell r="V909">
            <v>686356</v>
          </cell>
          <cell r="X909">
            <v>685476</v>
          </cell>
          <cell r="AA909">
            <v>709724</v>
          </cell>
          <cell r="AC909">
            <v>695027</v>
          </cell>
        </row>
        <row r="910">
          <cell r="D910" t="str">
            <v>GA</v>
          </cell>
          <cell r="E910" t="str">
            <v>T</v>
          </cell>
          <cell r="F910" t="str">
            <v>55 - 59</v>
          </cell>
          <cell r="V910">
            <v>659411</v>
          </cell>
          <cell r="X910">
            <v>674804</v>
          </cell>
          <cell r="AA910">
            <v>662082</v>
          </cell>
          <cell r="AC910">
            <v>661849</v>
          </cell>
        </row>
        <row r="911">
          <cell r="D911" t="str">
            <v>GA</v>
          </cell>
          <cell r="E911" t="str">
            <v>T</v>
          </cell>
          <cell r="F911" t="str">
            <v>60 - 64</v>
          </cell>
          <cell r="V911">
            <v>564588</v>
          </cell>
          <cell r="X911">
            <v>591710</v>
          </cell>
          <cell r="AA911">
            <v>622391</v>
          </cell>
          <cell r="AC911">
            <v>637014</v>
          </cell>
        </row>
        <row r="912">
          <cell r="D912" t="str">
            <v>GA</v>
          </cell>
          <cell r="E912" t="str">
            <v>T</v>
          </cell>
          <cell r="F912" t="str">
            <v>65 - 69</v>
          </cell>
          <cell r="V912">
            <v>457033</v>
          </cell>
          <cell r="X912">
            <v>477506</v>
          </cell>
          <cell r="AA912">
            <v>517607</v>
          </cell>
          <cell r="AC912">
            <v>542474</v>
          </cell>
        </row>
        <row r="913">
          <cell r="D913" t="str">
            <v>GA</v>
          </cell>
          <cell r="E913" t="str">
            <v>T</v>
          </cell>
          <cell r="F913" t="str">
            <v>70 - 74</v>
          </cell>
          <cell r="V913">
            <v>345568</v>
          </cell>
          <cell r="X913">
            <v>382291</v>
          </cell>
          <cell r="AA913">
            <v>405258</v>
          </cell>
          <cell r="AC913">
            <v>423971</v>
          </cell>
        </row>
        <row r="914">
          <cell r="D914" t="str">
            <v>GA</v>
          </cell>
          <cell r="E914" t="str">
            <v>T</v>
          </cell>
          <cell r="F914" t="str">
            <v>75 - 79</v>
          </cell>
          <cell r="V914">
            <v>225548</v>
          </cell>
          <cell r="X914">
            <v>245673</v>
          </cell>
          <cell r="AA914">
            <v>292204</v>
          </cell>
          <cell r="AC914">
            <v>323794</v>
          </cell>
        </row>
        <row r="915">
          <cell r="D915" t="str">
            <v>GA</v>
          </cell>
          <cell r="E915" t="str">
            <v>T</v>
          </cell>
          <cell r="F915" t="str">
            <v>80 - 84</v>
          </cell>
          <cell r="V915">
            <v>139680</v>
          </cell>
          <cell r="X915">
            <v>149206</v>
          </cell>
          <cell r="AA915">
            <v>173610</v>
          </cell>
          <cell r="AC915">
            <v>189683</v>
          </cell>
        </row>
        <row r="916">
          <cell r="D916" t="str">
            <v>GA</v>
          </cell>
          <cell r="E916" t="str">
            <v>T</v>
          </cell>
          <cell r="F916" t="str">
            <v>85+</v>
          </cell>
          <cell r="V916">
            <v>147861</v>
          </cell>
          <cell r="X916">
            <v>155247</v>
          </cell>
          <cell r="AA916">
            <v>168045</v>
          </cell>
          <cell r="AC916">
            <v>179757</v>
          </cell>
        </row>
        <row r="917">
          <cell r="D917" t="str">
            <v>GA</v>
          </cell>
          <cell r="E917" t="str">
            <v>T</v>
          </cell>
          <cell r="F917" t="str">
            <v>Median Age</v>
          </cell>
          <cell r="V917">
            <v>35.345587342405089</v>
          </cell>
          <cell r="X917">
            <v>35.41528773770024</v>
          </cell>
          <cell r="AA917">
            <v>35.467539415191759</v>
          </cell>
          <cell r="AC917">
            <v>35.533876342095517</v>
          </cell>
        </row>
        <row r="918">
          <cell r="D918" t="str">
            <v>GA</v>
          </cell>
          <cell r="E918" t="str">
            <v>T</v>
          </cell>
          <cell r="F918" t="str">
            <v>5-17</v>
          </cell>
          <cell r="V918">
            <v>1989557</v>
          </cell>
          <cell r="X918">
            <v>2020441</v>
          </cell>
          <cell r="AA918">
            <v>2073613</v>
          </cell>
          <cell r="AC918">
            <v>2113114</v>
          </cell>
        </row>
        <row r="919">
          <cell r="D919" t="str">
            <v>GA</v>
          </cell>
          <cell r="E919" t="str">
            <v>T</v>
          </cell>
          <cell r="F919" t="str">
            <v>18-24</v>
          </cell>
          <cell r="V919">
            <v>1011349</v>
          </cell>
          <cell r="X919">
            <v>1050505</v>
          </cell>
          <cell r="AA919">
            <v>1109201</v>
          </cell>
          <cell r="AC919">
            <v>1140761</v>
          </cell>
        </row>
        <row r="920">
          <cell r="D920" t="str">
            <v>GA</v>
          </cell>
          <cell r="E920" t="str">
            <v>T</v>
          </cell>
          <cell r="F920" t="str">
            <v>16 and over</v>
          </cell>
          <cell r="V920">
            <v>8123765</v>
          </cell>
          <cell r="X920">
            <v>8317044</v>
          </cell>
          <cell r="AA920">
            <v>8594586</v>
          </cell>
          <cell r="AC920">
            <v>8774238</v>
          </cell>
        </row>
        <row r="921">
          <cell r="D921" t="str">
            <v>GA</v>
          </cell>
          <cell r="E921" t="str">
            <v>T</v>
          </cell>
          <cell r="F921" t="str">
            <v>18 and over</v>
          </cell>
          <cell r="V921">
            <v>7814201</v>
          </cell>
          <cell r="X921">
            <v>8006490</v>
          </cell>
          <cell r="AA921">
            <v>8278812</v>
          </cell>
          <cell r="AC921">
            <v>8453077</v>
          </cell>
        </row>
        <row r="922">
          <cell r="D922" t="str">
            <v>GA</v>
          </cell>
          <cell r="E922" t="str">
            <v>T</v>
          </cell>
          <cell r="F922" t="str">
            <v>21 and over</v>
          </cell>
          <cell r="V922">
            <v>7381832</v>
          </cell>
          <cell r="X922">
            <v>7539971</v>
          </cell>
          <cell r="AA922">
            <v>7798874</v>
          </cell>
          <cell r="AC922">
            <v>7968471</v>
          </cell>
        </row>
        <row r="923">
          <cell r="D923" t="str">
            <v>GA</v>
          </cell>
          <cell r="E923" t="str">
            <v>T</v>
          </cell>
          <cell r="F923" t="str">
            <v>62 and over</v>
          </cell>
          <cell r="V923">
            <v>1641843</v>
          </cell>
          <cell r="X923">
            <v>1751496</v>
          </cell>
          <cell r="AA923">
            <v>1921932</v>
          </cell>
          <cell r="AC923">
            <v>2031696</v>
          </cell>
        </row>
        <row r="924">
          <cell r="D924" t="str">
            <v>GA</v>
          </cell>
          <cell r="E924" t="str">
            <v>T</v>
          </cell>
          <cell r="F924" t="str">
            <v>65 and over</v>
          </cell>
          <cell r="V924">
            <v>1315690</v>
          </cell>
          <cell r="X924">
            <v>1409923</v>
          </cell>
          <cell r="AA924">
            <v>1556724</v>
          </cell>
          <cell r="AC924">
            <v>1659679</v>
          </cell>
        </row>
        <row r="925">
          <cell r="D925" t="str">
            <v>GA</v>
          </cell>
          <cell r="E925" t="str">
            <v>M</v>
          </cell>
          <cell r="F925" t="str">
            <v>Total</v>
          </cell>
          <cell r="V925">
            <v>5284374</v>
          </cell>
          <cell r="X925">
            <v>5406986</v>
          </cell>
          <cell r="AA925">
            <v>5586791</v>
          </cell>
          <cell r="AC925">
            <v>5704243</v>
          </cell>
        </row>
        <row r="926">
          <cell r="D926" t="str">
            <v>GA</v>
          </cell>
          <cell r="E926" t="str">
            <v>M</v>
          </cell>
          <cell r="F926" t="str">
            <v>0 - 4</v>
          </cell>
          <cell r="V926">
            <v>407536</v>
          </cell>
          <cell r="X926">
            <v>416926</v>
          </cell>
          <cell r="AA926">
            <v>433310</v>
          </cell>
          <cell r="AC926">
            <v>444467</v>
          </cell>
        </row>
        <row r="927">
          <cell r="D927" t="str">
            <v>GA</v>
          </cell>
          <cell r="E927" t="str">
            <v>M</v>
          </cell>
          <cell r="F927" t="str">
            <v>5 - 9</v>
          </cell>
          <cell r="V927">
            <v>396150</v>
          </cell>
          <cell r="X927">
            <v>403278</v>
          </cell>
          <cell r="AA927">
            <v>413921</v>
          </cell>
          <cell r="AC927">
            <v>422611</v>
          </cell>
        </row>
        <row r="928">
          <cell r="D928" t="str">
            <v>GA</v>
          </cell>
          <cell r="E928" t="str">
            <v>M</v>
          </cell>
          <cell r="F928" t="str">
            <v>10 - 14</v>
          </cell>
          <cell r="V928">
            <v>391546</v>
          </cell>
          <cell r="X928">
            <v>398845</v>
          </cell>
          <cell r="AA928">
            <v>410040</v>
          </cell>
          <cell r="AC928">
            <v>416712</v>
          </cell>
        </row>
        <row r="929">
          <cell r="D929" t="str">
            <v>GA</v>
          </cell>
          <cell r="E929" t="str">
            <v>M</v>
          </cell>
          <cell r="F929" t="str">
            <v>15 - 19</v>
          </cell>
          <cell r="V929">
            <v>392388</v>
          </cell>
          <cell r="X929">
            <v>407485</v>
          </cell>
          <cell r="AA929">
            <v>412342</v>
          </cell>
          <cell r="AC929">
            <v>418496</v>
          </cell>
        </row>
        <row r="930">
          <cell r="D930" t="str">
            <v>GA</v>
          </cell>
          <cell r="E930" t="str">
            <v>M</v>
          </cell>
          <cell r="F930" t="str">
            <v>20 - 24</v>
          </cell>
          <cell r="V930">
            <v>374165</v>
          </cell>
          <cell r="X930">
            <v>380602</v>
          </cell>
          <cell r="AA930">
            <v>410399</v>
          </cell>
          <cell r="AC930">
            <v>424312</v>
          </cell>
        </row>
        <row r="931">
          <cell r="D931" t="str">
            <v>GA</v>
          </cell>
          <cell r="E931" t="str">
            <v>M</v>
          </cell>
          <cell r="F931" t="str">
            <v>25 - 29</v>
          </cell>
          <cell r="V931">
            <v>385415</v>
          </cell>
          <cell r="X931">
            <v>385447</v>
          </cell>
          <cell r="AA931">
            <v>384043</v>
          </cell>
          <cell r="AC931">
            <v>390145</v>
          </cell>
        </row>
        <row r="932">
          <cell r="D932" t="str">
            <v>GA</v>
          </cell>
          <cell r="E932" t="str">
            <v>M</v>
          </cell>
          <cell r="F932" t="str">
            <v>30 - 34</v>
          </cell>
          <cell r="V932">
            <v>362123</v>
          </cell>
          <cell r="X932">
            <v>372805</v>
          </cell>
          <cell r="AA932">
            <v>389052</v>
          </cell>
          <cell r="AC932">
            <v>389214</v>
          </cell>
        </row>
        <row r="933">
          <cell r="D933" t="str">
            <v>GA</v>
          </cell>
          <cell r="E933" t="str">
            <v>M</v>
          </cell>
          <cell r="F933" t="str">
            <v>35 - 39</v>
          </cell>
          <cell r="V933">
            <v>377280</v>
          </cell>
          <cell r="X933">
            <v>370630</v>
          </cell>
          <cell r="AA933">
            <v>363623</v>
          </cell>
          <cell r="AC933">
            <v>373527</v>
          </cell>
        </row>
        <row r="934">
          <cell r="D934" t="str">
            <v>GA</v>
          </cell>
          <cell r="E934" t="str">
            <v>M</v>
          </cell>
          <cell r="F934" t="str">
            <v>40 - 44</v>
          </cell>
          <cell r="V934">
            <v>354237</v>
          </cell>
          <cell r="X934">
            <v>367518</v>
          </cell>
          <cell r="AA934">
            <v>380617</v>
          </cell>
          <cell r="AC934">
            <v>372329</v>
          </cell>
        </row>
        <row r="935">
          <cell r="D935" t="str">
            <v>GA</v>
          </cell>
          <cell r="E935" t="str">
            <v>M</v>
          </cell>
          <cell r="F935" t="str">
            <v>45 - 49</v>
          </cell>
          <cell r="V935">
            <v>363332</v>
          </cell>
          <cell r="X935">
            <v>358186</v>
          </cell>
          <cell r="AA935">
            <v>353610</v>
          </cell>
          <cell r="AC935">
            <v>366044</v>
          </cell>
        </row>
        <row r="936">
          <cell r="D936" t="str">
            <v>GA</v>
          </cell>
          <cell r="E936" t="str">
            <v>M</v>
          </cell>
          <cell r="F936" t="str">
            <v>50 - 54</v>
          </cell>
          <cell r="V936">
            <v>340908</v>
          </cell>
          <cell r="X936">
            <v>342254</v>
          </cell>
          <cell r="AA936">
            <v>357320</v>
          </cell>
          <cell r="AC936">
            <v>352854</v>
          </cell>
        </row>
        <row r="937">
          <cell r="D937" t="str">
            <v>GA</v>
          </cell>
          <cell r="E937" t="str">
            <v>M</v>
          </cell>
          <cell r="F937" t="str">
            <v>55 - 59</v>
          </cell>
          <cell r="V937">
            <v>321535</v>
          </cell>
          <cell r="X937">
            <v>330720</v>
          </cell>
          <cell r="AA937">
            <v>327090</v>
          </cell>
          <cell r="AC937">
            <v>328902</v>
          </cell>
        </row>
        <row r="938">
          <cell r="D938" t="str">
            <v>GA</v>
          </cell>
          <cell r="E938" t="str">
            <v>M</v>
          </cell>
          <cell r="F938" t="str">
            <v>60 - 64</v>
          </cell>
          <cell r="V938">
            <v>267234</v>
          </cell>
          <cell r="X938">
            <v>281279</v>
          </cell>
          <cell r="AA938">
            <v>297599</v>
          </cell>
          <cell r="AC938">
            <v>306130</v>
          </cell>
        </row>
        <row r="939">
          <cell r="D939" t="str">
            <v>GA</v>
          </cell>
          <cell r="E939" t="str">
            <v>M</v>
          </cell>
          <cell r="F939" t="str">
            <v>65 - 69</v>
          </cell>
          <cell r="V939">
            <v>207285</v>
          </cell>
          <cell r="X939">
            <v>217367</v>
          </cell>
          <cell r="AA939">
            <v>237543</v>
          </cell>
          <cell r="AC939">
            <v>250096</v>
          </cell>
        </row>
        <row r="940">
          <cell r="D940" t="str">
            <v>GA</v>
          </cell>
          <cell r="E940" t="str">
            <v>M</v>
          </cell>
          <cell r="F940" t="str">
            <v>70 - 74</v>
          </cell>
          <cell r="V940">
            <v>152496</v>
          </cell>
          <cell r="X940">
            <v>167753</v>
          </cell>
          <cell r="AA940">
            <v>176403</v>
          </cell>
          <cell r="AC940">
            <v>185433</v>
          </cell>
        </row>
        <row r="941">
          <cell r="D941" t="str">
            <v>GA</v>
          </cell>
          <cell r="E941" t="str">
            <v>M</v>
          </cell>
          <cell r="F941" t="str">
            <v>75 - 79</v>
          </cell>
          <cell r="V941">
            <v>93864</v>
          </cell>
          <cell r="X941">
            <v>102180</v>
          </cell>
          <cell r="AA941">
            <v>121465</v>
          </cell>
          <cell r="AC941">
            <v>133916</v>
          </cell>
        </row>
        <row r="942">
          <cell r="D942" t="str">
            <v>GA</v>
          </cell>
          <cell r="E942" t="str">
            <v>M</v>
          </cell>
          <cell r="F942" t="str">
            <v>80 - 84</v>
          </cell>
          <cell r="V942">
            <v>52523</v>
          </cell>
          <cell r="X942">
            <v>56569</v>
          </cell>
          <cell r="AA942">
            <v>66369</v>
          </cell>
          <cell r="AC942">
            <v>72598</v>
          </cell>
        </row>
        <row r="943">
          <cell r="D943" t="str">
            <v>GA</v>
          </cell>
          <cell r="E943" t="str">
            <v>M</v>
          </cell>
          <cell r="F943" t="str">
            <v>85+</v>
          </cell>
          <cell r="V943">
            <v>44357</v>
          </cell>
          <cell r="X943">
            <v>47142</v>
          </cell>
          <cell r="AA943">
            <v>52045</v>
          </cell>
          <cell r="AC943">
            <v>56457</v>
          </cell>
        </row>
        <row r="944">
          <cell r="D944" t="str">
            <v>GA</v>
          </cell>
          <cell r="E944" t="str">
            <v>M</v>
          </cell>
          <cell r="F944" t="str">
            <v>Median Age</v>
          </cell>
          <cell r="V944">
            <v>34.067594405788647</v>
          </cell>
          <cell r="X944">
            <v>34.144328471694202</v>
          </cell>
          <cell r="AA944">
            <v>34.213577336423981</v>
          </cell>
          <cell r="AC944">
            <v>34.313970232178811</v>
          </cell>
        </row>
        <row r="945">
          <cell r="D945" t="str">
            <v>GA</v>
          </cell>
          <cell r="E945" t="str">
            <v>M</v>
          </cell>
          <cell r="F945" t="str">
            <v>5-17</v>
          </cell>
          <cell r="V945">
            <v>1029008</v>
          </cell>
          <cell r="X945">
            <v>1044307</v>
          </cell>
          <cell r="AA945">
            <v>1070547</v>
          </cell>
          <cell r="AC945">
            <v>1090092</v>
          </cell>
        </row>
        <row r="946">
          <cell r="D946" t="str">
            <v>GA</v>
          </cell>
          <cell r="E946" t="str">
            <v>M</v>
          </cell>
          <cell r="F946" t="str">
            <v>18-24</v>
          </cell>
          <cell r="V946">
            <v>525241</v>
          </cell>
          <cell r="X946">
            <v>545903</v>
          </cell>
          <cell r="AA946">
            <v>576155</v>
          </cell>
          <cell r="AC946">
            <v>592039</v>
          </cell>
        </row>
        <row r="947">
          <cell r="D947" t="str">
            <v>GA</v>
          </cell>
          <cell r="E947" t="str">
            <v>M</v>
          </cell>
          <cell r="F947" t="str">
            <v>16 and over</v>
          </cell>
          <cell r="V947">
            <v>4009423</v>
          </cell>
          <cell r="X947">
            <v>4107825</v>
          </cell>
          <cell r="AA947">
            <v>4247480</v>
          </cell>
          <cell r="AC947">
            <v>4336852</v>
          </cell>
        </row>
        <row r="948">
          <cell r="D948" t="str">
            <v>GA</v>
          </cell>
          <cell r="E948" t="str">
            <v>M</v>
          </cell>
          <cell r="F948" t="str">
            <v>18 and over</v>
          </cell>
          <cell r="V948">
            <v>3847830</v>
          </cell>
          <cell r="X948">
            <v>3945753</v>
          </cell>
          <cell r="AA948">
            <v>4082934</v>
          </cell>
          <cell r="AC948">
            <v>4169684</v>
          </cell>
        </row>
        <row r="949">
          <cell r="D949" t="str">
            <v>GA</v>
          </cell>
          <cell r="E949" t="str">
            <v>M</v>
          </cell>
          <cell r="F949" t="str">
            <v>21 and over</v>
          </cell>
          <cell r="V949">
            <v>3622775</v>
          </cell>
          <cell r="X949">
            <v>3702615</v>
          </cell>
          <cell r="AA949">
            <v>3833234</v>
          </cell>
          <cell r="AC949">
            <v>3917890</v>
          </cell>
        </row>
        <row r="950">
          <cell r="D950" t="str">
            <v>GA</v>
          </cell>
          <cell r="E950" t="str">
            <v>M</v>
          </cell>
          <cell r="F950" t="str">
            <v>62 and over</v>
          </cell>
          <cell r="V950">
            <v>703600</v>
          </cell>
          <cell r="X950">
            <v>751778</v>
          </cell>
          <cell r="AA950">
            <v>827049</v>
          </cell>
          <cell r="AC950">
            <v>875355</v>
          </cell>
        </row>
        <row r="951">
          <cell r="D951" t="str">
            <v>GA</v>
          </cell>
          <cell r="E951" t="str">
            <v>M</v>
          </cell>
          <cell r="F951" t="str">
            <v>65 and over</v>
          </cell>
          <cell r="V951">
            <v>550525</v>
          </cell>
          <cell r="X951">
            <v>591011</v>
          </cell>
          <cell r="AA951">
            <v>653825</v>
          </cell>
          <cell r="AC951">
            <v>698500</v>
          </cell>
        </row>
        <row r="952">
          <cell r="D952" t="str">
            <v>GA</v>
          </cell>
          <cell r="E952" t="str">
            <v>F</v>
          </cell>
          <cell r="F952" t="str">
            <v>Total</v>
          </cell>
          <cell r="V952">
            <v>5317289</v>
          </cell>
          <cell r="X952">
            <v>5436767</v>
          </cell>
          <cell r="AA952">
            <v>5615484</v>
          </cell>
          <cell r="AC952">
            <v>5734379</v>
          </cell>
        </row>
        <row r="953">
          <cell r="D953" t="str">
            <v>GA</v>
          </cell>
          <cell r="E953" t="str">
            <v>F</v>
          </cell>
          <cell r="F953" t="str">
            <v>0 - 4</v>
          </cell>
          <cell r="V953">
            <v>390369</v>
          </cell>
          <cell r="X953">
            <v>399896</v>
          </cell>
          <cell r="AA953">
            <v>416540</v>
          </cell>
          <cell r="AC953">
            <v>427964</v>
          </cell>
        </row>
        <row r="954">
          <cell r="D954" t="str">
            <v>GA</v>
          </cell>
          <cell r="E954" t="str">
            <v>F</v>
          </cell>
          <cell r="F954" t="str">
            <v>5 - 9</v>
          </cell>
          <cell r="V954">
            <v>376369</v>
          </cell>
          <cell r="X954">
            <v>383612</v>
          </cell>
          <cell r="AA954">
            <v>394589</v>
          </cell>
          <cell r="AC954">
            <v>403535</v>
          </cell>
        </row>
        <row r="955">
          <cell r="D955" t="str">
            <v>GA</v>
          </cell>
          <cell r="E955" t="str">
            <v>F</v>
          </cell>
          <cell r="F955" t="str">
            <v>10 - 14</v>
          </cell>
          <cell r="V955">
            <v>363263</v>
          </cell>
          <cell r="X955">
            <v>370654</v>
          </cell>
          <cell r="AA955">
            <v>381873</v>
          </cell>
          <cell r="AC955">
            <v>388558</v>
          </cell>
        </row>
        <row r="956">
          <cell r="D956" t="str">
            <v>GA</v>
          </cell>
          <cell r="E956" t="str">
            <v>F</v>
          </cell>
          <cell r="F956" t="str">
            <v>15 - 19</v>
          </cell>
          <cell r="V956">
            <v>359863</v>
          </cell>
          <cell r="X956">
            <v>373763</v>
          </cell>
          <cell r="AA956">
            <v>379268</v>
          </cell>
          <cell r="AC956">
            <v>385858</v>
          </cell>
        </row>
        <row r="957">
          <cell r="D957" t="str">
            <v>GA</v>
          </cell>
          <cell r="E957" t="str">
            <v>F</v>
          </cell>
          <cell r="F957" t="str">
            <v>20 - 24</v>
          </cell>
          <cell r="V957">
            <v>347162</v>
          </cell>
          <cell r="X957">
            <v>352707</v>
          </cell>
          <cell r="AA957">
            <v>380382</v>
          </cell>
          <cell r="AC957">
            <v>393793</v>
          </cell>
        </row>
        <row r="958">
          <cell r="D958" t="str">
            <v>GA</v>
          </cell>
          <cell r="E958" t="str">
            <v>F</v>
          </cell>
          <cell r="F958" t="str">
            <v>25 - 29</v>
          </cell>
          <cell r="V958">
            <v>365272</v>
          </cell>
          <cell r="X958">
            <v>363468</v>
          </cell>
          <cell r="AA958">
            <v>357995</v>
          </cell>
          <cell r="AC958">
            <v>363521</v>
          </cell>
        </row>
        <row r="959">
          <cell r="D959" t="str">
            <v>GA</v>
          </cell>
          <cell r="E959" t="str">
            <v>F</v>
          </cell>
          <cell r="F959" t="str">
            <v>30 - 34</v>
          </cell>
          <cell r="V959">
            <v>340830</v>
          </cell>
          <cell r="X959">
            <v>354188</v>
          </cell>
          <cell r="AA959">
            <v>369652</v>
          </cell>
          <cell r="AC959">
            <v>367931</v>
          </cell>
        </row>
        <row r="960">
          <cell r="D960" t="str">
            <v>GA</v>
          </cell>
          <cell r="E960" t="str">
            <v>F</v>
          </cell>
          <cell r="F960" t="str">
            <v>35 - 39</v>
          </cell>
          <cell r="V960">
            <v>342232</v>
          </cell>
          <cell r="X960">
            <v>340180</v>
          </cell>
          <cell r="AA960">
            <v>344666</v>
          </cell>
          <cell r="AC960">
            <v>357665</v>
          </cell>
        </row>
        <row r="961">
          <cell r="D961" t="str">
            <v>GA</v>
          </cell>
          <cell r="E961" t="str">
            <v>F</v>
          </cell>
          <cell r="F961" t="str">
            <v>40 - 44</v>
          </cell>
          <cell r="V961">
            <v>329755</v>
          </cell>
          <cell r="X961">
            <v>336020</v>
          </cell>
          <cell r="AA961">
            <v>346093</v>
          </cell>
          <cell r="AC961">
            <v>343211</v>
          </cell>
        </row>
        <row r="962">
          <cell r="D962" t="str">
            <v>GA</v>
          </cell>
          <cell r="E962" t="str">
            <v>F</v>
          </cell>
          <cell r="F962" t="str">
            <v>45 - 49</v>
          </cell>
          <cell r="V962">
            <v>356331</v>
          </cell>
          <cell r="X962">
            <v>345630</v>
          </cell>
          <cell r="AA962">
            <v>329339</v>
          </cell>
          <cell r="AC962">
            <v>335160</v>
          </cell>
        </row>
        <row r="963">
          <cell r="D963" t="str">
            <v>GA</v>
          </cell>
          <cell r="E963" t="str">
            <v>F</v>
          </cell>
          <cell r="F963" t="str">
            <v>50 - 54</v>
          </cell>
          <cell r="V963">
            <v>345448</v>
          </cell>
          <cell r="X963">
            <v>343222</v>
          </cell>
          <cell r="AA963">
            <v>352404</v>
          </cell>
          <cell r="AC963">
            <v>342173</v>
          </cell>
        </row>
        <row r="964">
          <cell r="D964" t="str">
            <v>GA</v>
          </cell>
          <cell r="E964" t="str">
            <v>F</v>
          </cell>
          <cell r="F964" t="str">
            <v>55 - 59</v>
          </cell>
          <cell r="V964">
            <v>337876</v>
          </cell>
          <cell r="X964">
            <v>344084</v>
          </cell>
          <cell r="AA964">
            <v>334992</v>
          </cell>
          <cell r="AC964">
            <v>332947</v>
          </cell>
        </row>
        <row r="965">
          <cell r="D965" t="str">
            <v>GA</v>
          </cell>
          <cell r="E965" t="str">
            <v>F</v>
          </cell>
          <cell r="F965" t="str">
            <v>60 - 64</v>
          </cell>
          <cell r="V965">
            <v>297354</v>
          </cell>
          <cell r="X965">
            <v>310431</v>
          </cell>
          <cell r="AA965">
            <v>324792</v>
          </cell>
          <cell r="AC965">
            <v>330884</v>
          </cell>
        </row>
        <row r="966">
          <cell r="D966" t="str">
            <v>GA</v>
          </cell>
          <cell r="E966" t="str">
            <v>F</v>
          </cell>
          <cell r="F966" t="str">
            <v>65 - 69</v>
          </cell>
          <cell r="V966">
            <v>249748</v>
          </cell>
          <cell r="X966">
            <v>260139</v>
          </cell>
          <cell r="AA966">
            <v>280064</v>
          </cell>
          <cell r="AC966">
            <v>292378</v>
          </cell>
        </row>
        <row r="967">
          <cell r="D967" t="str">
            <v>GA</v>
          </cell>
          <cell r="E967" t="str">
            <v>F</v>
          </cell>
          <cell r="F967" t="str">
            <v>70 - 74</v>
          </cell>
          <cell r="V967">
            <v>193072</v>
          </cell>
          <cell r="X967">
            <v>214538</v>
          </cell>
          <cell r="AA967">
            <v>228855</v>
          </cell>
          <cell r="AC967">
            <v>238538</v>
          </cell>
        </row>
        <row r="968">
          <cell r="D968" t="str">
            <v>GA</v>
          </cell>
          <cell r="E968" t="str">
            <v>F</v>
          </cell>
          <cell r="F968" t="str">
            <v>75 - 79</v>
          </cell>
          <cell r="V968">
            <v>131684</v>
          </cell>
          <cell r="X968">
            <v>143493</v>
          </cell>
          <cell r="AA968">
            <v>170739</v>
          </cell>
          <cell r="AC968">
            <v>189878</v>
          </cell>
        </row>
        <row r="969">
          <cell r="D969" t="str">
            <v>GA</v>
          </cell>
          <cell r="E969" t="str">
            <v>F</v>
          </cell>
          <cell r="F969" t="str">
            <v>80 - 84</v>
          </cell>
          <cell r="V969">
            <v>87157</v>
          </cell>
          <cell r="X969">
            <v>92637</v>
          </cell>
          <cell r="AA969">
            <v>107241</v>
          </cell>
          <cell r="AC969">
            <v>117085</v>
          </cell>
        </row>
        <row r="970">
          <cell r="D970" t="str">
            <v>GA</v>
          </cell>
          <cell r="E970" t="str">
            <v>F</v>
          </cell>
          <cell r="F970" t="str">
            <v>85+</v>
          </cell>
          <cell r="V970">
            <v>103504</v>
          </cell>
          <cell r="X970">
            <v>108105</v>
          </cell>
          <cell r="AA970">
            <v>116000</v>
          </cell>
          <cell r="AC970">
            <v>123300</v>
          </cell>
        </row>
        <row r="971">
          <cell r="D971" t="str">
            <v>GA</v>
          </cell>
          <cell r="E971" t="str">
            <v>F</v>
          </cell>
          <cell r="F971" t="str">
            <v>Median Age</v>
          </cell>
          <cell r="V971">
            <v>36.719642672420164</v>
          </cell>
          <cell r="X971">
            <v>36.783722598287532</v>
          </cell>
          <cell r="AA971">
            <v>36.812438940290789</v>
          </cell>
          <cell r="AC971">
            <v>36.839805491361282</v>
          </cell>
        </row>
        <row r="972">
          <cell r="D972" t="str">
            <v>GA</v>
          </cell>
          <cell r="E972" t="str">
            <v>F</v>
          </cell>
          <cell r="F972" t="str">
            <v>5-17</v>
          </cell>
          <cell r="V972">
            <v>960549</v>
          </cell>
          <cell r="X972">
            <v>976134</v>
          </cell>
          <cell r="AA972">
            <v>1003066</v>
          </cell>
          <cell r="AC972">
            <v>1023022</v>
          </cell>
        </row>
        <row r="973">
          <cell r="D973" t="str">
            <v>GA</v>
          </cell>
          <cell r="E973" t="str">
            <v>F</v>
          </cell>
          <cell r="F973" t="str">
            <v>18-24</v>
          </cell>
          <cell r="V973">
            <v>486108</v>
          </cell>
          <cell r="X973">
            <v>504602</v>
          </cell>
          <cell r="AA973">
            <v>533046</v>
          </cell>
          <cell r="AC973">
            <v>548722</v>
          </cell>
        </row>
        <row r="974">
          <cell r="D974" t="str">
            <v>GA</v>
          </cell>
          <cell r="E974" t="str">
            <v>F</v>
          </cell>
          <cell r="F974" t="str">
            <v>16 and over</v>
          </cell>
          <cell r="V974">
            <v>4114342</v>
          </cell>
          <cell r="X974">
            <v>4209219</v>
          </cell>
          <cell r="AA974">
            <v>4347106</v>
          </cell>
          <cell r="AC974">
            <v>4437386</v>
          </cell>
        </row>
        <row r="975">
          <cell r="D975" t="str">
            <v>GA</v>
          </cell>
          <cell r="E975" t="str">
            <v>F</v>
          </cell>
          <cell r="F975" t="str">
            <v>18 and over</v>
          </cell>
          <cell r="V975">
            <v>3966371</v>
          </cell>
          <cell r="X975">
            <v>4060737</v>
          </cell>
          <cell r="AA975">
            <v>4195878</v>
          </cell>
          <cell r="AC975">
            <v>4283393</v>
          </cell>
        </row>
        <row r="976">
          <cell r="D976" t="str">
            <v>GA</v>
          </cell>
          <cell r="E976" t="str">
            <v>F</v>
          </cell>
          <cell r="F976" t="str">
            <v>21 and over</v>
          </cell>
          <cell r="V976">
            <v>3759057</v>
          </cell>
          <cell r="X976">
            <v>3837356</v>
          </cell>
          <cell r="AA976">
            <v>3965640</v>
          </cell>
          <cell r="AC976">
            <v>4050581</v>
          </cell>
        </row>
        <row r="977">
          <cell r="D977" t="str">
            <v>GA</v>
          </cell>
          <cell r="E977" t="str">
            <v>F</v>
          </cell>
          <cell r="F977" t="str">
            <v>62 and over</v>
          </cell>
          <cell r="V977">
            <v>938243</v>
          </cell>
          <cell r="X977">
            <v>999718</v>
          </cell>
          <cell r="AA977">
            <v>1094883</v>
          </cell>
          <cell r="AC977">
            <v>1156341</v>
          </cell>
        </row>
        <row r="978">
          <cell r="D978" t="str">
            <v>GA</v>
          </cell>
          <cell r="E978" t="str">
            <v>F</v>
          </cell>
          <cell r="F978" t="str">
            <v>65 and over</v>
          </cell>
          <cell r="V978">
            <v>765165</v>
          </cell>
          <cell r="X978">
            <v>818912</v>
          </cell>
          <cell r="AA978">
            <v>902899</v>
          </cell>
          <cell r="AC978">
            <v>961179</v>
          </cell>
        </row>
        <row r="979">
          <cell r="D979" t="str">
            <v>HI</v>
          </cell>
          <cell r="E979" t="str">
            <v>T</v>
          </cell>
          <cell r="F979" t="str">
            <v>Total</v>
          </cell>
          <cell r="V979">
            <v>1402403</v>
          </cell>
          <cell r="X979">
            <v>1412373</v>
          </cell>
          <cell r="AA979">
            <v>1427696</v>
          </cell>
          <cell r="AC979">
            <v>1438720</v>
          </cell>
        </row>
        <row r="980">
          <cell r="D980" t="str">
            <v>HI</v>
          </cell>
          <cell r="E980" t="str">
            <v>T</v>
          </cell>
          <cell r="F980" t="str">
            <v>0 - 4</v>
          </cell>
          <cell r="V980">
            <v>99710</v>
          </cell>
          <cell r="X980">
            <v>97979</v>
          </cell>
          <cell r="AA980">
            <v>95755</v>
          </cell>
          <cell r="AC980">
            <v>94613</v>
          </cell>
        </row>
        <row r="981">
          <cell r="D981" t="str">
            <v>HI</v>
          </cell>
          <cell r="E981" t="str">
            <v>T</v>
          </cell>
          <cell r="F981" t="str">
            <v>5 - 9</v>
          </cell>
          <cell r="V981">
            <v>95932</v>
          </cell>
          <cell r="X981">
            <v>95455</v>
          </cell>
          <cell r="AA981">
            <v>93738</v>
          </cell>
          <cell r="AC981">
            <v>92288</v>
          </cell>
        </row>
        <row r="982">
          <cell r="D982" t="str">
            <v>HI</v>
          </cell>
          <cell r="E982" t="str">
            <v>T</v>
          </cell>
          <cell r="F982" t="str">
            <v>10 - 14</v>
          </cell>
          <cell r="V982">
            <v>90002</v>
          </cell>
          <cell r="X982">
            <v>89768</v>
          </cell>
          <cell r="AA982">
            <v>89516</v>
          </cell>
          <cell r="AC982">
            <v>89288</v>
          </cell>
        </row>
        <row r="983">
          <cell r="D983" t="str">
            <v>HI</v>
          </cell>
          <cell r="E983" t="str">
            <v>T</v>
          </cell>
          <cell r="F983" t="str">
            <v>15 - 19</v>
          </cell>
          <cell r="V983">
            <v>86472</v>
          </cell>
          <cell r="X983">
            <v>94011</v>
          </cell>
          <cell r="AA983">
            <v>97774</v>
          </cell>
          <cell r="AC983">
            <v>98146</v>
          </cell>
        </row>
        <row r="984">
          <cell r="D984" t="str">
            <v>HI</v>
          </cell>
          <cell r="E984" t="str">
            <v>T</v>
          </cell>
          <cell r="F984" t="str">
            <v>20 - 24</v>
          </cell>
          <cell r="V984">
            <v>89728</v>
          </cell>
          <cell r="X984">
            <v>86783</v>
          </cell>
          <cell r="AA984">
            <v>95369</v>
          </cell>
          <cell r="AC984">
            <v>103792</v>
          </cell>
        </row>
        <row r="985">
          <cell r="D985" t="str">
            <v>HI</v>
          </cell>
          <cell r="E985" t="str">
            <v>T</v>
          </cell>
          <cell r="F985" t="str">
            <v>25 - 29</v>
          </cell>
          <cell r="V985">
            <v>101195</v>
          </cell>
          <cell r="X985">
            <v>96449</v>
          </cell>
          <cell r="AA985">
            <v>87918</v>
          </cell>
          <cell r="AC985">
            <v>85794</v>
          </cell>
        </row>
        <row r="986">
          <cell r="D986" t="str">
            <v>HI</v>
          </cell>
          <cell r="E986" t="str">
            <v>T</v>
          </cell>
          <cell r="F986" t="str">
            <v>30 - 34</v>
          </cell>
          <cell r="V986">
            <v>97092</v>
          </cell>
          <cell r="X986">
            <v>100167</v>
          </cell>
          <cell r="AA986">
            <v>99864</v>
          </cell>
          <cell r="AC986">
            <v>95821</v>
          </cell>
        </row>
        <row r="987">
          <cell r="D987" t="str">
            <v>HI</v>
          </cell>
          <cell r="E987" t="str">
            <v>T</v>
          </cell>
          <cell r="F987" t="str">
            <v>35 - 39</v>
          </cell>
          <cell r="V987">
            <v>81192</v>
          </cell>
          <cell r="X987">
            <v>84200</v>
          </cell>
          <cell r="AA987">
            <v>91121</v>
          </cell>
          <cell r="AC987">
            <v>93830</v>
          </cell>
        </row>
        <row r="988">
          <cell r="D988" t="str">
            <v>HI</v>
          </cell>
          <cell r="E988" t="str">
            <v>T</v>
          </cell>
          <cell r="F988" t="str">
            <v>40 - 44</v>
          </cell>
          <cell r="V988">
            <v>72569</v>
          </cell>
          <cell r="X988">
            <v>73892</v>
          </cell>
          <cell r="AA988">
            <v>75565</v>
          </cell>
          <cell r="AC988">
            <v>78526</v>
          </cell>
        </row>
        <row r="989">
          <cell r="D989" t="str">
            <v>HI</v>
          </cell>
          <cell r="E989" t="str">
            <v>T</v>
          </cell>
          <cell r="F989" t="str">
            <v>45 - 49</v>
          </cell>
          <cell r="V989">
            <v>77102</v>
          </cell>
          <cell r="X989">
            <v>72915</v>
          </cell>
          <cell r="AA989">
            <v>70523</v>
          </cell>
          <cell r="AC989">
            <v>72171</v>
          </cell>
        </row>
        <row r="990">
          <cell r="D990" t="str">
            <v>HI</v>
          </cell>
          <cell r="E990" t="str">
            <v>T</v>
          </cell>
          <cell r="F990" t="str">
            <v>50 - 54</v>
          </cell>
          <cell r="V990">
            <v>80544</v>
          </cell>
          <cell r="X990">
            <v>77367</v>
          </cell>
          <cell r="AA990">
            <v>75659</v>
          </cell>
          <cell r="AC990">
            <v>71669</v>
          </cell>
        </row>
        <row r="991">
          <cell r="D991" t="str">
            <v>HI</v>
          </cell>
          <cell r="E991" t="str">
            <v>T</v>
          </cell>
          <cell r="F991" t="str">
            <v>55 - 59</v>
          </cell>
          <cell r="V991">
            <v>92035</v>
          </cell>
          <cell r="X991">
            <v>88541</v>
          </cell>
          <cell r="AA991">
            <v>79508</v>
          </cell>
          <cell r="AC991">
            <v>76476</v>
          </cell>
        </row>
        <row r="992">
          <cell r="D992" t="str">
            <v>HI</v>
          </cell>
          <cell r="E992" t="str">
            <v>T</v>
          </cell>
          <cell r="F992" t="str">
            <v>60 - 64</v>
          </cell>
          <cell r="V992">
            <v>89929</v>
          </cell>
          <cell r="X992">
            <v>90319</v>
          </cell>
          <cell r="AA992">
            <v>88818</v>
          </cell>
          <cell r="AC992">
            <v>85563</v>
          </cell>
        </row>
        <row r="993">
          <cell r="D993" t="str">
            <v>HI</v>
          </cell>
          <cell r="E993" t="str">
            <v>T</v>
          </cell>
          <cell r="F993" t="str">
            <v>65 - 69</v>
          </cell>
          <cell r="V993">
            <v>81363</v>
          </cell>
          <cell r="X993">
            <v>83089</v>
          </cell>
          <cell r="AA993">
            <v>84767</v>
          </cell>
          <cell r="AC993">
            <v>85198</v>
          </cell>
        </row>
        <row r="994">
          <cell r="D994" t="str">
            <v>HI</v>
          </cell>
          <cell r="E994" t="str">
            <v>T</v>
          </cell>
          <cell r="F994" t="str">
            <v>70 - 74</v>
          </cell>
          <cell r="V994">
            <v>64545</v>
          </cell>
          <cell r="X994">
            <v>69946</v>
          </cell>
          <cell r="AA994">
            <v>74550</v>
          </cell>
          <cell r="AC994">
            <v>76241</v>
          </cell>
        </row>
        <row r="995">
          <cell r="D995" t="str">
            <v>HI</v>
          </cell>
          <cell r="E995" t="str">
            <v>T</v>
          </cell>
          <cell r="F995" t="str">
            <v>75 - 79</v>
          </cell>
          <cell r="V995">
            <v>41694</v>
          </cell>
          <cell r="X995">
            <v>47664</v>
          </cell>
          <cell r="AA995">
            <v>56885</v>
          </cell>
          <cell r="AC995">
            <v>61880</v>
          </cell>
        </row>
        <row r="996">
          <cell r="D996" t="str">
            <v>HI</v>
          </cell>
          <cell r="E996" t="str">
            <v>T</v>
          </cell>
          <cell r="F996" t="str">
            <v>80 - 84</v>
          </cell>
          <cell r="V996">
            <v>27732</v>
          </cell>
          <cell r="X996">
            <v>29380</v>
          </cell>
          <cell r="AA996">
            <v>34005</v>
          </cell>
          <cell r="AC996">
            <v>39104</v>
          </cell>
        </row>
        <row r="997">
          <cell r="D997" t="str">
            <v>HI</v>
          </cell>
          <cell r="E997" t="str">
            <v>T</v>
          </cell>
          <cell r="F997" t="str">
            <v>85+</v>
          </cell>
          <cell r="V997">
            <v>33567</v>
          </cell>
          <cell r="X997">
            <v>34448</v>
          </cell>
          <cell r="AA997">
            <v>36361</v>
          </cell>
          <cell r="AC997">
            <v>38320</v>
          </cell>
        </row>
        <row r="998">
          <cell r="D998" t="str">
            <v>HI</v>
          </cell>
          <cell r="E998" t="str">
            <v>T</v>
          </cell>
          <cell r="F998" t="str">
            <v>Median Age</v>
          </cell>
          <cell r="V998">
            <v>37.439582535427043</v>
          </cell>
          <cell r="X998">
            <v>37.522565804798511</v>
          </cell>
          <cell r="AA998">
            <v>37.827920477572704</v>
          </cell>
          <cell r="AC998">
            <v>38.06893876420061</v>
          </cell>
        </row>
        <row r="999">
          <cell r="D999" t="str">
            <v>HI</v>
          </cell>
          <cell r="E999" t="str">
            <v>T</v>
          </cell>
          <cell r="F999" t="str">
            <v>5-17</v>
          </cell>
          <cell r="V999">
            <v>239134</v>
          </cell>
          <cell r="X999">
            <v>241158</v>
          </cell>
          <cell r="AA999">
            <v>239908</v>
          </cell>
          <cell r="AC999">
            <v>238324</v>
          </cell>
        </row>
        <row r="1000">
          <cell r="D1000" t="str">
            <v>HI</v>
          </cell>
          <cell r="E1000" t="str">
            <v>T</v>
          </cell>
          <cell r="F1000" t="str">
            <v>18-24</v>
          </cell>
          <cell r="V1000">
            <v>123000</v>
          </cell>
          <cell r="X1000">
            <v>124859</v>
          </cell>
          <cell r="AA1000">
            <v>136489</v>
          </cell>
          <cell r="AC1000">
            <v>145190</v>
          </cell>
        </row>
        <row r="1001">
          <cell r="D1001" t="str">
            <v>HI</v>
          </cell>
          <cell r="E1001" t="str">
            <v>T</v>
          </cell>
          <cell r="F1001" t="str">
            <v>16 and over</v>
          </cell>
          <cell r="V1001">
            <v>1099079</v>
          </cell>
          <cell r="X1001">
            <v>1110970</v>
          </cell>
          <cell r="AA1001">
            <v>1130487</v>
          </cell>
          <cell r="AC1001">
            <v>1144344</v>
          </cell>
        </row>
        <row r="1002">
          <cell r="D1002" t="str">
            <v>HI</v>
          </cell>
          <cell r="E1002" t="str">
            <v>T</v>
          </cell>
          <cell r="F1002" t="str">
            <v>18 and over</v>
          </cell>
          <cell r="V1002">
            <v>1063559</v>
          </cell>
          <cell r="X1002">
            <v>1073236</v>
          </cell>
          <cell r="AA1002">
            <v>1092033</v>
          </cell>
          <cell r="AC1002">
            <v>1105783</v>
          </cell>
        </row>
        <row r="1003">
          <cell r="D1003" t="str">
            <v>HI</v>
          </cell>
          <cell r="E1003" t="str">
            <v>T</v>
          </cell>
          <cell r="F1003" t="str">
            <v>21 and over</v>
          </cell>
          <cell r="V1003">
            <v>1013408</v>
          </cell>
          <cell r="X1003">
            <v>1017719</v>
          </cell>
          <cell r="AA1003">
            <v>1030306</v>
          </cell>
          <cell r="AC1003">
            <v>1043051</v>
          </cell>
        </row>
        <row r="1004">
          <cell r="D1004" t="str">
            <v>HI</v>
          </cell>
          <cell r="E1004" t="str">
            <v>T</v>
          </cell>
          <cell r="F1004" t="str">
            <v>62 and over</v>
          </cell>
          <cell r="V1004">
            <v>302264</v>
          </cell>
          <cell r="X1004">
            <v>317857</v>
          </cell>
          <cell r="AA1004">
            <v>340071</v>
          </cell>
          <cell r="AC1004">
            <v>352668</v>
          </cell>
        </row>
        <row r="1005">
          <cell r="D1005" t="str">
            <v>HI</v>
          </cell>
          <cell r="E1005" t="str">
            <v>T</v>
          </cell>
          <cell r="F1005" t="str">
            <v>65 and over</v>
          </cell>
          <cell r="V1005">
            <v>248901</v>
          </cell>
          <cell r="X1005">
            <v>264527</v>
          </cell>
          <cell r="AA1005">
            <v>286568</v>
          </cell>
          <cell r="AC1005">
            <v>300743</v>
          </cell>
        </row>
        <row r="1006">
          <cell r="D1006" t="str">
            <v>HI</v>
          </cell>
          <cell r="E1006" t="str">
            <v>M</v>
          </cell>
          <cell r="F1006" t="str">
            <v>Total</v>
          </cell>
          <cell r="V1006">
            <v>700730</v>
          </cell>
          <cell r="X1006">
            <v>706120</v>
          </cell>
          <cell r="AA1006">
            <v>714521</v>
          </cell>
          <cell r="AC1006">
            <v>720491</v>
          </cell>
        </row>
        <row r="1007">
          <cell r="D1007" t="str">
            <v>HI</v>
          </cell>
          <cell r="E1007" t="str">
            <v>M</v>
          </cell>
          <cell r="F1007" t="str">
            <v>0 - 4</v>
          </cell>
          <cell r="V1007">
            <v>51053</v>
          </cell>
          <cell r="X1007">
            <v>50162</v>
          </cell>
          <cell r="AA1007">
            <v>49015</v>
          </cell>
          <cell r="AC1007">
            <v>48419</v>
          </cell>
        </row>
        <row r="1008">
          <cell r="D1008" t="str">
            <v>HI</v>
          </cell>
          <cell r="E1008" t="str">
            <v>M</v>
          </cell>
          <cell r="F1008" t="str">
            <v>5 - 9</v>
          </cell>
          <cell r="V1008">
            <v>49291</v>
          </cell>
          <cell r="X1008">
            <v>49049</v>
          </cell>
          <cell r="AA1008">
            <v>48170</v>
          </cell>
          <cell r="AC1008">
            <v>47431</v>
          </cell>
        </row>
        <row r="1009">
          <cell r="D1009" t="str">
            <v>HI</v>
          </cell>
          <cell r="E1009" t="str">
            <v>M</v>
          </cell>
          <cell r="F1009" t="str">
            <v>10 - 14</v>
          </cell>
          <cell r="V1009">
            <v>47396</v>
          </cell>
          <cell r="X1009">
            <v>47275</v>
          </cell>
          <cell r="AA1009">
            <v>47116</v>
          </cell>
          <cell r="AC1009">
            <v>47007</v>
          </cell>
        </row>
        <row r="1010">
          <cell r="D1010" t="str">
            <v>HI</v>
          </cell>
          <cell r="E1010" t="str">
            <v>M</v>
          </cell>
          <cell r="F1010" t="str">
            <v>15 - 19</v>
          </cell>
          <cell r="V1010">
            <v>48935</v>
          </cell>
          <cell r="X1010">
            <v>53103</v>
          </cell>
          <cell r="AA1010">
            <v>55499</v>
          </cell>
          <cell r="AC1010">
            <v>55907</v>
          </cell>
        </row>
        <row r="1011">
          <cell r="D1011" t="str">
            <v>HI</v>
          </cell>
          <cell r="E1011" t="str">
            <v>M</v>
          </cell>
          <cell r="F1011" t="str">
            <v>20 - 24</v>
          </cell>
          <cell r="V1011">
            <v>50941</v>
          </cell>
          <cell r="X1011">
            <v>49486</v>
          </cell>
          <cell r="AA1011">
            <v>54129</v>
          </cell>
          <cell r="AC1011">
            <v>58728</v>
          </cell>
        </row>
        <row r="1012">
          <cell r="D1012" t="str">
            <v>HI</v>
          </cell>
          <cell r="E1012" t="str">
            <v>M</v>
          </cell>
          <cell r="F1012" t="str">
            <v>25 - 29</v>
          </cell>
          <cell r="V1012">
            <v>53824</v>
          </cell>
          <cell r="X1012">
            <v>51907</v>
          </cell>
          <cell r="AA1012">
            <v>47719</v>
          </cell>
          <cell r="AC1012">
            <v>46650</v>
          </cell>
        </row>
        <row r="1013">
          <cell r="D1013" t="str">
            <v>HI</v>
          </cell>
          <cell r="E1013" t="str">
            <v>M</v>
          </cell>
          <cell r="F1013" t="str">
            <v>30 - 34</v>
          </cell>
          <cell r="V1013">
            <v>48469</v>
          </cell>
          <cell r="X1013">
            <v>51140</v>
          </cell>
          <cell r="AA1013">
            <v>52586</v>
          </cell>
          <cell r="AC1013">
            <v>51119</v>
          </cell>
        </row>
        <row r="1014">
          <cell r="D1014" t="str">
            <v>HI</v>
          </cell>
          <cell r="E1014" t="str">
            <v>M</v>
          </cell>
          <cell r="F1014" t="str">
            <v>35 - 39</v>
          </cell>
          <cell r="V1014">
            <v>39524</v>
          </cell>
          <cell r="X1014">
            <v>40402</v>
          </cell>
          <cell r="AA1014">
            <v>45167</v>
          </cell>
          <cell r="AC1014">
            <v>47460</v>
          </cell>
        </row>
        <row r="1015">
          <cell r="D1015" t="str">
            <v>HI</v>
          </cell>
          <cell r="E1015" t="str">
            <v>M</v>
          </cell>
          <cell r="F1015" t="str">
            <v>40 - 44</v>
          </cell>
          <cell r="V1015">
            <v>36465</v>
          </cell>
          <cell r="X1015">
            <v>37022</v>
          </cell>
          <cell r="AA1015">
            <v>36197</v>
          </cell>
          <cell r="AC1015">
            <v>37076</v>
          </cell>
        </row>
        <row r="1016">
          <cell r="D1016" t="str">
            <v>HI</v>
          </cell>
          <cell r="E1016" t="str">
            <v>M</v>
          </cell>
          <cell r="F1016" t="str">
            <v>45 - 49</v>
          </cell>
          <cell r="V1016">
            <v>38058</v>
          </cell>
          <cell r="X1016">
            <v>36132</v>
          </cell>
          <cell r="AA1016">
            <v>35065</v>
          </cell>
          <cell r="AC1016">
            <v>35841</v>
          </cell>
        </row>
        <row r="1017">
          <cell r="D1017" t="str">
            <v>HI</v>
          </cell>
          <cell r="E1017" t="str">
            <v>M</v>
          </cell>
          <cell r="F1017" t="str">
            <v>50 - 54</v>
          </cell>
          <cell r="V1017">
            <v>39061</v>
          </cell>
          <cell r="X1017">
            <v>37675</v>
          </cell>
          <cell r="AA1017">
            <v>37425</v>
          </cell>
          <cell r="AC1017">
            <v>35628</v>
          </cell>
        </row>
        <row r="1018">
          <cell r="D1018" t="str">
            <v>HI</v>
          </cell>
          <cell r="E1018" t="str">
            <v>M</v>
          </cell>
          <cell r="F1018" t="str">
            <v>55 - 59</v>
          </cell>
          <cell r="V1018">
            <v>45515</v>
          </cell>
          <cell r="X1018">
            <v>43445</v>
          </cell>
          <cell r="AA1018">
            <v>38461</v>
          </cell>
          <cell r="AC1018">
            <v>37151</v>
          </cell>
        </row>
        <row r="1019">
          <cell r="D1019" t="str">
            <v>HI</v>
          </cell>
          <cell r="E1019" t="str">
            <v>M</v>
          </cell>
          <cell r="F1019" t="str">
            <v>60 - 64</v>
          </cell>
          <cell r="V1019">
            <v>43693</v>
          </cell>
          <cell r="X1019">
            <v>43880</v>
          </cell>
          <cell r="AA1019">
            <v>43259</v>
          </cell>
          <cell r="AC1019">
            <v>41339</v>
          </cell>
        </row>
        <row r="1020">
          <cell r="D1020" t="str">
            <v>HI</v>
          </cell>
          <cell r="E1020" t="str">
            <v>M</v>
          </cell>
          <cell r="F1020" t="str">
            <v>65 - 69</v>
          </cell>
          <cell r="V1020">
            <v>39122</v>
          </cell>
          <cell r="X1020">
            <v>39676</v>
          </cell>
          <cell r="AA1020">
            <v>40150</v>
          </cell>
          <cell r="AC1020">
            <v>40357</v>
          </cell>
        </row>
        <row r="1021">
          <cell r="D1021" t="str">
            <v>HI</v>
          </cell>
          <cell r="E1021" t="str">
            <v>M</v>
          </cell>
          <cell r="F1021" t="str">
            <v>70 - 74</v>
          </cell>
          <cell r="V1021">
            <v>29464</v>
          </cell>
          <cell r="X1021">
            <v>32256</v>
          </cell>
          <cell r="AA1021">
            <v>34258</v>
          </cell>
          <cell r="AC1021">
            <v>34777</v>
          </cell>
        </row>
        <row r="1022">
          <cell r="D1022" t="str">
            <v>HI</v>
          </cell>
          <cell r="E1022" t="str">
            <v>M</v>
          </cell>
          <cell r="F1022" t="str">
            <v>75 - 79</v>
          </cell>
          <cell r="V1022">
            <v>17691</v>
          </cell>
          <cell r="X1022">
            <v>20311</v>
          </cell>
          <cell r="AA1022">
            <v>24518</v>
          </cell>
          <cell r="AC1022">
            <v>26966</v>
          </cell>
        </row>
        <row r="1023">
          <cell r="D1023" t="str">
            <v>HI</v>
          </cell>
          <cell r="E1023" t="str">
            <v>M</v>
          </cell>
          <cell r="F1023" t="str">
            <v>80 - 84</v>
          </cell>
          <cell r="V1023">
            <v>10941</v>
          </cell>
          <cell r="X1023">
            <v>11694</v>
          </cell>
          <cell r="AA1023">
            <v>13614</v>
          </cell>
          <cell r="AC1023">
            <v>15734</v>
          </cell>
        </row>
        <row r="1024">
          <cell r="D1024" t="str">
            <v>HI</v>
          </cell>
          <cell r="E1024" t="str">
            <v>M</v>
          </cell>
          <cell r="F1024" t="str">
            <v>85+</v>
          </cell>
          <cell r="V1024">
            <v>11287</v>
          </cell>
          <cell r="X1024">
            <v>11505</v>
          </cell>
          <cell r="AA1024">
            <v>12173</v>
          </cell>
          <cell r="AC1024">
            <v>12901</v>
          </cell>
        </row>
        <row r="1025">
          <cell r="D1025" t="str">
            <v>HI</v>
          </cell>
          <cell r="E1025" t="str">
            <v>M</v>
          </cell>
          <cell r="F1025" t="str">
            <v>Median Age</v>
          </cell>
          <cell r="V1025">
            <v>35.053184044786562</v>
          </cell>
          <cell r="X1025">
            <v>35.101923285885036</v>
          </cell>
          <cell r="AA1025">
            <v>35.300188454671691</v>
          </cell>
          <cell r="AC1025">
            <v>35.473451747720368</v>
          </cell>
        </row>
        <row r="1026">
          <cell r="D1026" t="str">
            <v>HI</v>
          </cell>
          <cell r="E1026" t="str">
            <v>M</v>
          </cell>
          <cell r="F1026" t="str">
            <v>5-17</v>
          </cell>
          <cell r="V1026">
            <v>126262</v>
          </cell>
          <cell r="X1026">
            <v>127475</v>
          </cell>
          <cell r="AA1026">
            <v>126979</v>
          </cell>
          <cell r="AC1026">
            <v>126261</v>
          </cell>
        </row>
        <row r="1027">
          <cell r="D1027" t="str">
            <v>HI</v>
          </cell>
          <cell r="E1027" t="str">
            <v>M</v>
          </cell>
          <cell r="F1027" t="str">
            <v>18-24</v>
          </cell>
          <cell r="V1027">
            <v>70301</v>
          </cell>
          <cell r="X1027">
            <v>71438</v>
          </cell>
          <cell r="AA1027">
            <v>77935</v>
          </cell>
          <cell r="AC1027">
            <v>82812</v>
          </cell>
        </row>
        <row r="1028">
          <cell r="D1028" t="str">
            <v>HI</v>
          </cell>
          <cell r="E1028" t="str">
            <v>M</v>
          </cell>
          <cell r="F1028" t="str">
            <v>16 and over</v>
          </cell>
          <cell r="V1028">
            <v>543339</v>
          </cell>
          <cell r="X1028">
            <v>549692</v>
          </cell>
          <cell r="AA1028">
            <v>560246</v>
          </cell>
          <cell r="AC1028">
            <v>567663</v>
          </cell>
        </row>
        <row r="1029">
          <cell r="D1029" t="str">
            <v>HI</v>
          </cell>
          <cell r="E1029" t="str">
            <v>M</v>
          </cell>
          <cell r="F1029" t="str">
            <v>18 and over</v>
          </cell>
          <cell r="V1029">
            <v>523415</v>
          </cell>
          <cell r="X1029">
            <v>528483</v>
          </cell>
          <cell r="AA1029">
            <v>538527</v>
          </cell>
          <cell r="AC1029">
            <v>545811</v>
          </cell>
        </row>
        <row r="1030">
          <cell r="D1030" t="str">
            <v>HI</v>
          </cell>
          <cell r="E1030" t="str">
            <v>M</v>
          </cell>
          <cell r="F1030" t="str">
            <v>21 and over</v>
          </cell>
          <cell r="V1030">
            <v>494171</v>
          </cell>
          <cell r="X1030">
            <v>496392</v>
          </cell>
          <cell r="AA1030">
            <v>502795</v>
          </cell>
          <cell r="AC1030">
            <v>509350</v>
          </cell>
        </row>
        <row r="1031">
          <cell r="D1031" t="str">
            <v>HI</v>
          </cell>
          <cell r="E1031" t="str">
            <v>M</v>
          </cell>
          <cell r="F1031" t="str">
            <v>62 and over</v>
          </cell>
          <cell r="V1031">
            <v>134388</v>
          </cell>
          <cell r="X1031">
            <v>141137</v>
          </cell>
          <cell r="AA1031">
            <v>150700</v>
          </cell>
          <cell r="AC1031">
            <v>155866</v>
          </cell>
        </row>
        <row r="1032">
          <cell r="D1032" t="str">
            <v>HI</v>
          </cell>
          <cell r="E1032" t="str">
            <v>M</v>
          </cell>
          <cell r="F1032" t="str">
            <v>65 and over</v>
          </cell>
          <cell r="V1032">
            <v>108505</v>
          </cell>
          <cell r="X1032">
            <v>115442</v>
          </cell>
          <cell r="AA1032">
            <v>124713</v>
          </cell>
          <cell r="AC1032">
            <v>130735</v>
          </cell>
        </row>
        <row r="1033">
          <cell r="D1033" t="str">
            <v>HI</v>
          </cell>
          <cell r="E1033" t="str">
            <v>F</v>
          </cell>
          <cell r="F1033" t="str">
            <v>Total</v>
          </cell>
          <cell r="V1033">
            <v>701673</v>
          </cell>
          <cell r="X1033">
            <v>706253</v>
          </cell>
          <cell r="AA1033">
            <v>713175</v>
          </cell>
          <cell r="AC1033">
            <v>718229</v>
          </cell>
        </row>
        <row r="1034">
          <cell r="D1034" t="str">
            <v>HI</v>
          </cell>
          <cell r="E1034" t="str">
            <v>F</v>
          </cell>
          <cell r="F1034" t="str">
            <v>0 - 4</v>
          </cell>
          <cell r="V1034">
            <v>48657</v>
          </cell>
          <cell r="X1034">
            <v>47817</v>
          </cell>
          <cell r="AA1034">
            <v>46740</v>
          </cell>
          <cell r="AC1034">
            <v>46194</v>
          </cell>
        </row>
        <row r="1035">
          <cell r="D1035" t="str">
            <v>HI</v>
          </cell>
          <cell r="E1035" t="str">
            <v>F</v>
          </cell>
          <cell r="F1035" t="str">
            <v>5 - 9</v>
          </cell>
          <cell r="V1035">
            <v>46641</v>
          </cell>
          <cell r="X1035">
            <v>46406</v>
          </cell>
          <cell r="AA1035">
            <v>45568</v>
          </cell>
          <cell r="AC1035">
            <v>44857</v>
          </cell>
        </row>
        <row r="1036">
          <cell r="D1036" t="str">
            <v>HI</v>
          </cell>
          <cell r="E1036" t="str">
            <v>F</v>
          </cell>
          <cell r="F1036" t="str">
            <v>10 - 14</v>
          </cell>
          <cell r="V1036">
            <v>42606</v>
          </cell>
          <cell r="X1036">
            <v>42493</v>
          </cell>
          <cell r="AA1036">
            <v>42400</v>
          </cell>
          <cell r="AC1036">
            <v>42281</v>
          </cell>
        </row>
        <row r="1037">
          <cell r="D1037" t="str">
            <v>HI</v>
          </cell>
          <cell r="E1037" t="str">
            <v>F</v>
          </cell>
          <cell r="F1037" t="str">
            <v>15 - 19</v>
          </cell>
          <cell r="V1037">
            <v>37537</v>
          </cell>
          <cell r="X1037">
            <v>40908</v>
          </cell>
          <cell r="AA1037">
            <v>42275</v>
          </cell>
          <cell r="AC1037">
            <v>42239</v>
          </cell>
        </row>
        <row r="1038">
          <cell r="D1038" t="str">
            <v>HI</v>
          </cell>
          <cell r="E1038" t="str">
            <v>F</v>
          </cell>
          <cell r="F1038" t="str">
            <v>20 - 24</v>
          </cell>
          <cell r="V1038">
            <v>38787</v>
          </cell>
          <cell r="X1038">
            <v>37297</v>
          </cell>
          <cell r="AA1038">
            <v>41240</v>
          </cell>
          <cell r="AC1038">
            <v>45064</v>
          </cell>
        </row>
        <row r="1039">
          <cell r="D1039" t="str">
            <v>HI</v>
          </cell>
          <cell r="E1039" t="str">
            <v>F</v>
          </cell>
          <cell r="F1039" t="str">
            <v>25 - 29</v>
          </cell>
          <cell r="V1039">
            <v>47371</v>
          </cell>
          <cell r="X1039">
            <v>44542</v>
          </cell>
          <cell r="AA1039">
            <v>40199</v>
          </cell>
          <cell r="AC1039">
            <v>39144</v>
          </cell>
        </row>
        <row r="1040">
          <cell r="D1040" t="str">
            <v>HI</v>
          </cell>
          <cell r="E1040" t="str">
            <v>F</v>
          </cell>
          <cell r="F1040" t="str">
            <v>30 - 34</v>
          </cell>
          <cell r="V1040">
            <v>48623</v>
          </cell>
          <cell r="X1040">
            <v>49027</v>
          </cell>
          <cell r="AA1040">
            <v>47278</v>
          </cell>
          <cell r="AC1040">
            <v>44702</v>
          </cell>
        </row>
        <row r="1041">
          <cell r="D1041" t="str">
            <v>HI</v>
          </cell>
          <cell r="E1041" t="str">
            <v>F</v>
          </cell>
          <cell r="F1041" t="str">
            <v>35 - 39</v>
          </cell>
          <cell r="V1041">
            <v>41668</v>
          </cell>
          <cell r="X1041">
            <v>43798</v>
          </cell>
          <cell r="AA1041">
            <v>45954</v>
          </cell>
          <cell r="AC1041">
            <v>46370</v>
          </cell>
        </row>
        <row r="1042">
          <cell r="D1042" t="str">
            <v>HI</v>
          </cell>
          <cell r="E1042" t="str">
            <v>F</v>
          </cell>
          <cell r="F1042" t="str">
            <v>40 - 44</v>
          </cell>
          <cell r="V1042">
            <v>36104</v>
          </cell>
          <cell r="X1042">
            <v>36870</v>
          </cell>
          <cell r="AA1042">
            <v>39368</v>
          </cell>
          <cell r="AC1042">
            <v>41450</v>
          </cell>
        </row>
        <row r="1043">
          <cell r="D1043" t="str">
            <v>HI</v>
          </cell>
          <cell r="E1043" t="str">
            <v>F</v>
          </cell>
          <cell r="F1043" t="str">
            <v>45 - 49</v>
          </cell>
          <cell r="V1043">
            <v>39044</v>
          </cell>
          <cell r="X1043">
            <v>36783</v>
          </cell>
          <cell r="AA1043">
            <v>35458</v>
          </cell>
          <cell r="AC1043">
            <v>36330</v>
          </cell>
        </row>
        <row r="1044">
          <cell r="D1044" t="str">
            <v>HI</v>
          </cell>
          <cell r="E1044" t="str">
            <v>F</v>
          </cell>
          <cell r="F1044" t="str">
            <v>50 - 54</v>
          </cell>
          <cell r="V1044">
            <v>41483</v>
          </cell>
          <cell r="X1044">
            <v>39692</v>
          </cell>
          <cell r="AA1044">
            <v>38234</v>
          </cell>
          <cell r="AC1044">
            <v>36041</v>
          </cell>
        </row>
        <row r="1045">
          <cell r="D1045" t="str">
            <v>HI</v>
          </cell>
          <cell r="E1045" t="str">
            <v>F</v>
          </cell>
          <cell r="F1045" t="str">
            <v>55 - 59</v>
          </cell>
          <cell r="V1045">
            <v>46520</v>
          </cell>
          <cell r="X1045">
            <v>45096</v>
          </cell>
          <cell r="AA1045">
            <v>41047</v>
          </cell>
          <cell r="AC1045">
            <v>39325</v>
          </cell>
        </row>
        <row r="1046">
          <cell r="D1046" t="str">
            <v>HI</v>
          </cell>
          <cell r="E1046" t="str">
            <v>F</v>
          </cell>
          <cell r="F1046" t="str">
            <v>60 - 64</v>
          </cell>
          <cell r="V1046">
            <v>46236</v>
          </cell>
          <cell r="X1046">
            <v>46439</v>
          </cell>
          <cell r="AA1046">
            <v>45559</v>
          </cell>
          <cell r="AC1046">
            <v>44224</v>
          </cell>
        </row>
        <row r="1047">
          <cell r="D1047" t="str">
            <v>HI</v>
          </cell>
          <cell r="E1047" t="str">
            <v>F</v>
          </cell>
          <cell r="F1047" t="str">
            <v>65 - 69</v>
          </cell>
          <cell r="V1047">
            <v>42241</v>
          </cell>
          <cell r="X1047">
            <v>43413</v>
          </cell>
          <cell r="AA1047">
            <v>44617</v>
          </cell>
          <cell r="AC1047">
            <v>44841</v>
          </cell>
        </row>
        <row r="1048">
          <cell r="D1048" t="str">
            <v>HI</v>
          </cell>
          <cell r="E1048" t="str">
            <v>F</v>
          </cell>
          <cell r="F1048" t="str">
            <v>70 - 74</v>
          </cell>
          <cell r="V1048">
            <v>35081</v>
          </cell>
          <cell r="X1048">
            <v>37690</v>
          </cell>
          <cell r="AA1048">
            <v>40292</v>
          </cell>
          <cell r="AC1048">
            <v>41464</v>
          </cell>
        </row>
        <row r="1049">
          <cell r="D1049" t="str">
            <v>HI</v>
          </cell>
          <cell r="E1049" t="str">
            <v>F</v>
          </cell>
          <cell r="F1049" t="str">
            <v>75 - 79</v>
          </cell>
          <cell r="V1049">
            <v>24003</v>
          </cell>
          <cell r="X1049">
            <v>27353</v>
          </cell>
          <cell r="AA1049">
            <v>32367</v>
          </cell>
          <cell r="AC1049">
            <v>34914</v>
          </cell>
        </row>
        <row r="1050">
          <cell r="D1050" t="str">
            <v>HI</v>
          </cell>
          <cell r="E1050" t="str">
            <v>F</v>
          </cell>
          <cell r="F1050" t="str">
            <v>80 - 84</v>
          </cell>
          <cell r="V1050">
            <v>16791</v>
          </cell>
          <cell r="X1050">
            <v>17686</v>
          </cell>
          <cell r="AA1050">
            <v>20391</v>
          </cell>
          <cell r="AC1050">
            <v>23370</v>
          </cell>
        </row>
        <row r="1051">
          <cell r="D1051" t="str">
            <v>HI</v>
          </cell>
          <cell r="E1051" t="str">
            <v>F</v>
          </cell>
          <cell r="F1051" t="str">
            <v>85+</v>
          </cell>
          <cell r="V1051">
            <v>22280</v>
          </cell>
          <cell r="X1051">
            <v>22943</v>
          </cell>
          <cell r="AA1051">
            <v>24188</v>
          </cell>
          <cell r="AC1051">
            <v>25419</v>
          </cell>
        </row>
        <row r="1052">
          <cell r="D1052" t="str">
            <v>HI</v>
          </cell>
          <cell r="E1052" t="str">
            <v>F</v>
          </cell>
          <cell r="F1052" t="str">
            <v>Median Age</v>
          </cell>
          <cell r="V1052">
            <v>39.860352598091197</v>
          </cell>
          <cell r="X1052">
            <v>40.107624181748172</v>
          </cell>
          <cell r="AA1052">
            <v>40.572000000000003</v>
          </cell>
          <cell r="AC1052">
            <v>40.961319218241044</v>
          </cell>
        </row>
        <row r="1053">
          <cell r="D1053" t="str">
            <v>HI</v>
          </cell>
          <cell r="E1053" t="str">
            <v>F</v>
          </cell>
          <cell r="F1053" t="str">
            <v>5-17</v>
          </cell>
          <cell r="V1053">
            <v>112872</v>
          </cell>
          <cell r="X1053">
            <v>113683</v>
          </cell>
          <cell r="AA1053">
            <v>112929</v>
          </cell>
          <cell r="AC1053">
            <v>112063</v>
          </cell>
        </row>
        <row r="1054">
          <cell r="D1054" t="str">
            <v>HI</v>
          </cell>
          <cell r="E1054" t="str">
            <v>F</v>
          </cell>
          <cell r="F1054" t="str">
            <v>18-24</v>
          </cell>
          <cell r="V1054">
            <v>52699</v>
          </cell>
          <cell r="X1054">
            <v>53421</v>
          </cell>
          <cell r="AA1054">
            <v>58554</v>
          </cell>
          <cell r="AC1054">
            <v>62378</v>
          </cell>
        </row>
        <row r="1055">
          <cell r="D1055" t="str">
            <v>HI</v>
          </cell>
          <cell r="E1055" t="str">
            <v>F</v>
          </cell>
          <cell r="F1055" t="str">
            <v>16 and over</v>
          </cell>
          <cell r="V1055">
            <v>555740</v>
          </cell>
          <cell r="X1055">
            <v>561278</v>
          </cell>
          <cell r="AA1055">
            <v>570241</v>
          </cell>
          <cell r="AC1055">
            <v>576681</v>
          </cell>
        </row>
        <row r="1056">
          <cell r="D1056" t="str">
            <v>HI</v>
          </cell>
          <cell r="E1056" t="str">
            <v>F</v>
          </cell>
          <cell r="F1056" t="str">
            <v>18 and over</v>
          </cell>
          <cell r="V1056">
            <v>540144</v>
          </cell>
          <cell r="X1056">
            <v>544753</v>
          </cell>
          <cell r="AA1056">
            <v>553506</v>
          </cell>
          <cell r="AC1056">
            <v>559972</v>
          </cell>
        </row>
        <row r="1057">
          <cell r="D1057" t="str">
            <v>HI</v>
          </cell>
          <cell r="E1057" t="str">
            <v>F</v>
          </cell>
          <cell r="F1057" t="str">
            <v>21 and over</v>
          </cell>
          <cell r="V1057">
            <v>519237</v>
          </cell>
          <cell r="X1057">
            <v>521327</v>
          </cell>
          <cell r="AA1057">
            <v>527511</v>
          </cell>
          <cell r="AC1057">
            <v>533701</v>
          </cell>
        </row>
        <row r="1058">
          <cell r="D1058" t="str">
            <v>HI</v>
          </cell>
          <cell r="E1058" t="str">
            <v>F</v>
          </cell>
          <cell r="F1058" t="str">
            <v>62 and over</v>
          </cell>
          <cell r="V1058">
            <v>167876</v>
          </cell>
          <cell r="X1058">
            <v>176720</v>
          </cell>
          <cell r="AA1058">
            <v>189371</v>
          </cell>
          <cell r="AC1058">
            <v>196802</v>
          </cell>
        </row>
        <row r="1059">
          <cell r="D1059" t="str">
            <v>HI</v>
          </cell>
          <cell r="E1059" t="str">
            <v>F</v>
          </cell>
          <cell r="F1059" t="str">
            <v>65 and over</v>
          </cell>
          <cell r="V1059">
            <v>140396</v>
          </cell>
          <cell r="X1059">
            <v>149085</v>
          </cell>
          <cell r="AA1059">
            <v>161855</v>
          </cell>
          <cell r="AC1059">
            <v>170008</v>
          </cell>
        </row>
        <row r="1060">
          <cell r="D1060" t="str">
            <v>ID</v>
          </cell>
          <cell r="E1060" t="str">
            <v>T</v>
          </cell>
          <cell r="F1060" t="str">
            <v>Total</v>
          </cell>
          <cell r="V1060">
            <v>1697103</v>
          </cell>
          <cell r="X1060">
            <v>1741333</v>
          </cell>
          <cell r="AA1060">
            <v>1807798</v>
          </cell>
          <cell r="AC1060">
            <v>1852627</v>
          </cell>
        </row>
        <row r="1061">
          <cell r="D1061" t="str">
            <v>ID</v>
          </cell>
          <cell r="E1061" t="str">
            <v>T</v>
          </cell>
          <cell r="F1061" t="str">
            <v>0 - 4</v>
          </cell>
          <cell r="V1061">
            <v>120863</v>
          </cell>
          <cell r="X1061">
            <v>121257</v>
          </cell>
          <cell r="AA1061">
            <v>123035</v>
          </cell>
          <cell r="AC1061">
            <v>125296</v>
          </cell>
        </row>
        <row r="1062">
          <cell r="D1062" t="str">
            <v>ID</v>
          </cell>
          <cell r="E1062" t="str">
            <v>T</v>
          </cell>
          <cell r="F1062" t="str">
            <v>5 - 9</v>
          </cell>
          <cell r="V1062">
            <v>127616</v>
          </cell>
          <cell r="X1062">
            <v>128956</v>
          </cell>
          <cell r="AA1062">
            <v>129834</v>
          </cell>
          <cell r="AC1062">
            <v>130519</v>
          </cell>
        </row>
        <row r="1063">
          <cell r="D1063" t="str">
            <v>ID</v>
          </cell>
          <cell r="E1063" t="str">
            <v>T</v>
          </cell>
          <cell r="F1063" t="str">
            <v>10 - 14</v>
          </cell>
          <cell r="V1063">
            <v>124350</v>
          </cell>
          <cell r="X1063">
            <v>128793</v>
          </cell>
          <cell r="AA1063">
            <v>133536</v>
          </cell>
          <cell r="AC1063">
            <v>135151</v>
          </cell>
        </row>
        <row r="1064">
          <cell r="D1064" t="str">
            <v>ID</v>
          </cell>
          <cell r="E1064" t="str">
            <v>T</v>
          </cell>
          <cell r="F1064" t="str">
            <v>15 - 19</v>
          </cell>
          <cell r="V1064">
            <v>109610</v>
          </cell>
          <cell r="X1064">
            <v>112483</v>
          </cell>
          <cell r="AA1064">
            <v>117817</v>
          </cell>
          <cell r="AC1064">
            <v>121963</v>
          </cell>
        </row>
        <row r="1065">
          <cell r="D1065" t="str">
            <v>ID</v>
          </cell>
          <cell r="E1065" t="str">
            <v>T</v>
          </cell>
          <cell r="F1065" t="str">
            <v>20 - 24</v>
          </cell>
          <cell r="V1065">
            <v>96275</v>
          </cell>
          <cell r="X1065">
            <v>99139</v>
          </cell>
          <cell r="AA1065">
            <v>104285</v>
          </cell>
          <cell r="AC1065">
            <v>106827</v>
          </cell>
        </row>
        <row r="1066">
          <cell r="D1066" t="str">
            <v>ID</v>
          </cell>
          <cell r="E1066" t="str">
            <v>T</v>
          </cell>
          <cell r="F1066" t="str">
            <v>25 - 29</v>
          </cell>
          <cell r="V1066">
            <v>103848</v>
          </cell>
          <cell r="X1066">
            <v>102586</v>
          </cell>
          <cell r="AA1066">
            <v>102609</v>
          </cell>
          <cell r="AC1066">
            <v>105815</v>
          </cell>
        </row>
        <row r="1067">
          <cell r="D1067" t="str">
            <v>ID</v>
          </cell>
          <cell r="E1067" t="str">
            <v>T</v>
          </cell>
          <cell r="F1067" t="str">
            <v>30 - 34</v>
          </cell>
          <cell r="V1067">
            <v>116074</v>
          </cell>
          <cell r="X1067">
            <v>113771</v>
          </cell>
          <cell r="AA1067">
            <v>114468</v>
          </cell>
          <cell r="AC1067">
            <v>113482</v>
          </cell>
        </row>
        <row r="1068">
          <cell r="D1068" t="str">
            <v>ID</v>
          </cell>
          <cell r="E1068" t="str">
            <v>T</v>
          </cell>
          <cell r="F1068" t="str">
            <v>35 - 39</v>
          </cell>
          <cell r="V1068">
            <v>131046</v>
          </cell>
          <cell r="X1068">
            <v>132447</v>
          </cell>
          <cell r="AA1068">
            <v>123359</v>
          </cell>
          <cell r="AC1068">
            <v>121101</v>
          </cell>
        </row>
        <row r="1069">
          <cell r="D1069" t="str">
            <v>ID</v>
          </cell>
          <cell r="E1069" t="str">
            <v>T</v>
          </cell>
          <cell r="F1069" t="str">
            <v>40 - 44</v>
          </cell>
          <cell r="V1069">
            <v>111342</v>
          </cell>
          <cell r="X1069">
            <v>121347</v>
          </cell>
          <cell r="AA1069">
            <v>135726</v>
          </cell>
          <cell r="AC1069">
            <v>137317</v>
          </cell>
        </row>
        <row r="1070">
          <cell r="D1070" t="str">
            <v>ID</v>
          </cell>
          <cell r="E1070" t="str">
            <v>T</v>
          </cell>
          <cell r="F1070" t="str">
            <v>45 - 49</v>
          </cell>
          <cell r="V1070">
            <v>102296</v>
          </cell>
          <cell r="X1070">
            <v>104888</v>
          </cell>
          <cell r="AA1070">
            <v>115227</v>
          </cell>
          <cell r="AC1070">
            <v>125812</v>
          </cell>
        </row>
        <row r="1071">
          <cell r="D1071" t="str">
            <v>ID</v>
          </cell>
          <cell r="E1071" t="str">
            <v>T</v>
          </cell>
          <cell r="F1071" t="str">
            <v>50 - 54</v>
          </cell>
          <cell r="V1071">
            <v>96342</v>
          </cell>
          <cell r="X1071">
            <v>97926</v>
          </cell>
          <cell r="AA1071">
            <v>104803</v>
          </cell>
          <cell r="AC1071">
            <v>107594</v>
          </cell>
        </row>
        <row r="1072">
          <cell r="D1072" t="str">
            <v>ID</v>
          </cell>
          <cell r="E1072" t="str">
            <v>T</v>
          </cell>
          <cell r="F1072" t="str">
            <v>55 - 59</v>
          </cell>
          <cell r="V1072">
            <v>106582</v>
          </cell>
          <cell r="X1072">
            <v>103706</v>
          </cell>
          <cell r="AA1072">
            <v>97327</v>
          </cell>
          <cell r="AC1072">
            <v>98857</v>
          </cell>
        </row>
        <row r="1073">
          <cell r="D1073" t="str">
            <v>ID</v>
          </cell>
          <cell r="E1073" t="str">
            <v>T</v>
          </cell>
          <cell r="F1073" t="str">
            <v>60 - 64</v>
          </cell>
          <cell r="V1073">
            <v>102249</v>
          </cell>
          <cell r="X1073">
            <v>104595</v>
          </cell>
          <cell r="AA1073">
            <v>105641</v>
          </cell>
          <cell r="AC1073">
            <v>102688</v>
          </cell>
        </row>
        <row r="1074">
          <cell r="D1074" t="str">
            <v>ID</v>
          </cell>
          <cell r="E1074" t="str">
            <v>T</v>
          </cell>
          <cell r="F1074" t="str">
            <v>65 - 69</v>
          </cell>
          <cell r="V1074">
            <v>85551</v>
          </cell>
          <cell r="X1074">
            <v>91411</v>
          </cell>
          <cell r="AA1074">
            <v>97255</v>
          </cell>
          <cell r="AC1074">
            <v>99373</v>
          </cell>
        </row>
        <row r="1075">
          <cell r="D1075" t="str">
            <v>ID</v>
          </cell>
          <cell r="E1075" t="str">
            <v>T</v>
          </cell>
          <cell r="F1075" t="str">
            <v>70 - 74</v>
          </cell>
          <cell r="V1075">
            <v>62549</v>
          </cell>
          <cell r="X1075">
            <v>69882</v>
          </cell>
          <cell r="AA1075">
            <v>78311</v>
          </cell>
          <cell r="AC1075">
            <v>83677</v>
          </cell>
        </row>
        <row r="1076">
          <cell r="D1076" t="str">
            <v>ID</v>
          </cell>
          <cell r="E1076" t="str">
            <v>T</v>
          </cell>
          <cell r="F1076" t="str">
            <v>75 - 79</v>
          </cell>
          <cell r="V1076">
            <v>42246</v>
          </cell>
          <cell r="X1076">
            <v>46344</v>
          </cell>
          <cell r="AA1076">
            <v>55265</v>
          </cell>
          <cell r="AC1076">
            <v>61828</v>
          </cell>
        </row>
        <row r="1077">
          <cell r="D1077" t="str">
            <v>ID</v>
          </cell>
          <cell r="E1077" t="str">
            <v>T</v>
          </cell>
          <cell r="F1077" t="str">
            <v>80 - 84</v>
          </cell>
          <cell r="V1077">
            <v>27410</v>
          </cell>
          <cell r="X1077">
            <v>29568</v>
          </cell>
          <cell r="AA1077">
            <v>34487</v>
          </cell>
          <cell r="AC1077">
            <v>37990</v>
          </cell>
        </row>
        <row r="1078">
          <cell r="D1078" t="str">
            <v>ID</v>
          </cell>
          <cell r="E1078" t="str">
            <v>T</v>
          </cell>
          <cell r="F1078" t="str">
            <v>85+</v>
          </cell>
          <cell r="V1078">
            <v>30854</v>
          </cell>
          <cell r="X1078">
            <v>32234</v>
          </cell>
          <cell r="AA1078">
            <v>34813</v>
          </cell>
          <cell r="AC1078">
            <v>37337</v>
          </cell>
        </row>
        <row r="1079">
          <cell r="D1079" t="str">
            <v>ID</v>
          </cell>
          <cell r="E1079" t="str">
            <v>T</v>
          </cell>
          <cell r="F1079" t="str">
            <v>Median Age</v>
          </cell>
          <cell r="V1079">
            <v>36.865259502923976</v>
          </cell>
          <cell r="X1079">
            <v>37.49348723723724</v>
          </cell>
          <cell r="AA1079">
            <v>38.259163025077754</v>
          </cell>
          <cell r="AC1079">
            <v>38.624053424315555</v>
          </cell>
        </row>
        <row r="1080">
          <cell r="D1080" t="str">
            <v>ID</v>
          </cell>
          <cell r="E1080" t="str">
            <v>T</v>
          </cell>
          <cell r="F1080" t="str">
            <v>5-17</v>
          </cell>
          <cell r="V1080">
            <v>320150</v>
          </cell>
          <cell r="X1080">
            <v>327163</v>
          </cell>
          <cell r="AA1080">
            <v>337085</v>
          </cell>
          <cell r="AC1080">
            <v>341762</v>
          </cell>
        </row>
        <row r="1081">
          <cell r="D1081" t="str">
            <v>ID</v>
          </cell>
          <cell r="E1081" t="str">
            <v>T</v>
          </cell>
          <cell r="F1081" t="str">
            <v>18-24</v>
          </cell>
          <cell r="V1081">
            <v>137701</v>
          </cell>
          <cell r="X1081">
            <v>142208</v>
          </cell>
          <cell r="AA1081">
            <v>148387</v>
          </cell>
          <cell r="AC1081">
            <v>152698</v>
          </cell>
        </row>
        <row r="1082">
          <cell r="D1082" t="str">
            <v>ID</v>
          </cell>
          <cell r="E1082" t="str">
            <v>T</v>
          </cell>
          <cell r="F1082" t="str">
            <v>16 and over</v>
          </cell>
          <cell r="V1082">
            <v>1301142</v>
          </cell>
          <cell r="X1082">
            <v>1338104</v>
          </cell>
          <cell r="AA1082">
            <v>1395810</v>
          </cell>
          <cell r="AC1082">
            <v>1435319</v>
          </cell>
        </row>
        <row r="1083">
          <cell r="D1083" t="str">
            <v>ID</v>
          </cell>
          <cell r="E1083" t="str">
            <v>T</v>
          </cell>
          <cell r="F1083" t="str">
            <v>18 and over</v>
          </cell>
          <cell r="V1083">
            <v>1256090</v>
          </cell>
          <cell r="X1083">
            <v>1292913</v>
          </cell>
          <cell r="AA1083">
            <v>1347678</v>
          </cell>
          <cell r="AC1083">
            <v>1385569</v>
          </cell>
        </row>
        <row r="1084">
          <cell r="D1084" t="str">
            <v>ID</v>
          </cell>
          <cell r="E1084" t="str">
            <v>T</v>
          </cell>
          <cell r="F1084" t="str">
            <v>21 and over</v>
          </cell>
          <cell r="V1084">
            <v>1195226</v>
          </cell>
          <cell r="X1084">
            <v>1229281</v>
          </cell>
          <cell r="AA1084">
            <v>1282657</v>
          </cell>
          <cell r="AC1084">
            <v>1317815</v>
          </cell>
        </row>
        <row r="1085">
          <cell r="D1085" t="str">
            <v>ID</v>
          </cell>
          <cell r="E1085" t="str">
            <v>T</v>
          </cell>
          <cell r="F1085" t="str">
            <v>62 and over</v>
          </cell>
          <cell r="V1085">
            <v>308940</v>
          </cell>
          <cell r="X1085">
            <v>331246</v>
          </cell>
          <cell r="AA1085">
            <v>363750</v>
          </cell>
          <cell r="AC1085">
            <v>383029</v>
          </cell>
        </row>
        <row r="1086">
          <cell r="D1086" t="str">
            <v>ID</v>
          </cell>
          <cell r="E1086" t="str">
            <v>T</v>
          </cell>
          <cell r="F1086" t="str">
            <v>65 and over</v>
          </cell>
          <cell r="V1086">
            <v>248610</v>
          </cell>
          <cell r="X1086">
            <v>269439</v>
          </cell>
          <cell r="AA1086">
            <v>300131</v>
          </cell>
          <cell r="AC1086">
            <v>320205</v>
          </cell>
        </row>
        <row r="1087">
          <cell r="D1087" t="str">
            <v>ID</v>
          </cell>
          <cell r="E1087" t="str">
            <v>M</v>
          </cell>
          <cell r="F1087" t="str">
            <v>Total</v>
          </cell>
          <cell r="V1087">
            <v>850414</v>
          </cell>
          <cell r="X1087">
            <v>872432</v>
          </cell>
          <cell r="AA1087">
            <v>905372</v>
          </cell>
          <cell r="AC1087">
            <v>927501</v>
          </cell>
        </row>
        <row r="1088">
          <cell r="D1088" t="str">
            <v>ID</v>
          </cell>
          <cell r="E1088" t="str">
            <v>M</v>
          </cell>
          <cell r="F1088" t="str">
            <v>0 - 4</v>
          </cell>
          <cell r="V1088">
            <v>61990</v>
          </cell>
          <cell r="X1088">
            <v>62194</v>
          </cell>
          <cell r="AA1088">
            <v>63123</v>
          </cell>
          <cell r="AC1088">
            <v>64287</v>
          </cell>
        </row>
        <row r="1089">
          <cell r="D1089" t="str">
            <v>ID</v>
          </cell>
          <cell r="E1089" t="str">
            <v>M</v>
          </cell>
          <cell r="F1089" t="str">
            <v>5 - 9</v>
          </cell>
          <cell r="V1089">
            <v>66020</v>
          </cell>
          <cell r="X1089">
            <v>66751</v>
          </cell>
          <cell r="AA1089">
            <v>67253</v>
          </cell>
          <cell r="AC1089">
            <v>67645</v>
          </cell>
        </row>
        <row r="1090">
          <cell r="D1090" t="str">
            <v>ID</v>
          </cell>
          <cell r="E1090" t="str">
            <v>M</v>
          </cell>
          <cell r="F1090" t="str">
            <v>10 - 14</v>
          </cell>
          <cell r="V1090">
            <v>63889</v>
          </cell>
          <cell r="X1090">
            <v>66175</v>
          </cell>
          <cell r="AA1090">
            <v>68627</v>
          </cell>
          <cell r="AC1090">
            <v>69474</v>
          </cell>
        </row>
        <row r="1091">
          <cell r="D1091" t="str">
            <v>ID</v>
          </cell>
          <cell r="E1091" t="str">
            <v>M</v>
          </cell>
          <cell r="F1091" t="str">
            <v>15 - 19</v>
          </cell>
          <cell r="V1091">
            <v>57383</v>
          </cell>
          <cell r="X1091">
            <v>58920</v>
          </cell>
          <cell r="AA1091">
            <v>61775</v>
          </cell>
          <cell r="AC1091">
            <v>63972</v>
          </cell>
        </row>
        <row r="1092">
          <cell r="D1092" t="str">
            <v>ID</v>
          </cell>
          <cell r="E1092" t="str">
            <v>M</v>
          </cell>
          <cell r="F1092" t="str">
            <v>20 - 24</v>
          </cell>
          <cell r="V1092">
            <v>50445</v>
          </cell>
          <cell r="X1092">
            <v>52138</v>
          </cell>
          <cell r="AA1092">
            <v>54975</v>
          </cell>
          <cell r="AC1092">
            <v>56385</v>
          </cell>
        </row>
        <row r="1093">
          <cell r="D1093" t="str">
            <v>ID</v>
          </cell>
          <cell r="E1093" t="str">
            <v>M</v>
          </cell>
          <cell r="F1093" t="str">
            <v>25 - 29</v>
          </cell>
          <cell r="V1093">
            <v>52888</v>
          </cell>
          <cell r="X1093">
            <v>52281</v>
          </cell>
          <cell r="AA1093">
            <v>52436</v>
          </cell>
          <cell r="AC1093">
            <v>54260</v>
          </cell>
        </row>
        <row r="1094">
          <cell r="D1094" t="str">
            <v>ID</v>
          </cell>
          <cell r="E1094" t="str">
            <v>M</v>
          </cell>
          <cell r="F1094" t="str">
            <v>30 - 34</v>
          </cell>
          <cell r="V1094">
            <v>58939</v>
          </cell>
          <cell r="X1094">
            <v>57647</v>
          </cell>
          <cell r="AA1094">
            <v>57746</v>
          </cell>
          <cell r="AC1094">
            <v>57283</v>
          </cell>
        </row>
        <row r="1095">
          <cell r="D1095" t="str">
            <v>ID</v>
          </cell>
          <cell r="E1095" t="str">
            <v>M</v>
          </cell>
          <cell r="F1095" t="str">
            <v>35 - 39</v>
          </cell>
          <cell r="V1095">
            <v>63775</v>
          </cell>
          <cell r="X1095">
            <v>65881</v>
          </cell>
          <cell r="AA1095">
            <v>63142</v>
          </cell>
          <cell r="AC1095">
            <v>61896</v>
          </cell>
        </row>
        <row r="1096">
          <cell r="D1096" t="str">
            <v>ID</v>
          </cell>
          <cell r="E1096" t="str">
            <v>M</v>
          </cell>
          <cell r="F1096" t="str">
            <v>40 - 44</v>
          </cell>
          <cell r="V1096">
            <v>57338</v>
          </cell>
          <cell r="X1096">
            <v>60748</v>
          </cell>
          <cell r="AA1096">
            <v>65778</v>
          </cell>
          <cell r="AC1096">
            <v>67987</v>
          </cell>
        </row>
        <row r="1097">
          <cell r="D1097" t="str">
            <v>ID</v>
          </cell>
          <cell r="E1097" t="str">
            <v>M</v>
          </cell>
          <cell r="F1097" t="str">
            <v>45 - 49</v>
          </cell>
          <cell r="V1097">
            <v>51522</v>
          </cell>
          <cell r="X1097">
            <v>53012</v>
          </cell>
          <cell r="AA1097">
            <v>58482</v>
          </cell>
          <cell r="AC1097">
            <v>62084</v>
          </cell>
        </row>
        <row r="1098">
          <cell r="D1098" t="str">
            <v>ID</v>
          </cell>
          <cell r="E1098" t="str">
            <v>M</v>
          </cell>
          <cell r="F1098" t="str">
            <v>50 - 54</v>
          </cell>
          <cell r="V1098">
            <v>47893</v>
          </cell>
          <cell r="X1098">
            <v>48882</v>
          </cell>
          <cell r="AA1098">
            <v>52384</v>
          </cell>
          <cell r="AC1098">
            <v>53972</v>
          </cell>
        </row>
        <row r="1099">
          <cell r="D1099" t="str">
            <v>ID</v>
          </cell>
          <cell r="E1099" t="str">
            <v>M</v>
          </cell>
          <cell r="F1099" t="str">
            <v>55 - 59</v>
          </cell>
          <cell r="V1099">
            <v>52588</v>
          </cell>
          <cell r="X1099">
            <v>51299</v>
          </cell>
          <cell r="AA1099">
            <v>48699</v>
          </cell>
          <cell r="AC1099">
            <v>49670</v>
          </cell>
        </row>
        <row r="1100">
          <cell r="D1100" t="str">
            <v>ID</v>
          </cell>
          <cell r="E1100" t="str">
            <v>M</v>
          </cell>
          <cell r="F1100" t="str">
            <v>60 - 64</v>
          </cell>
          <cell r="V1100">
            <v>50832</v>
          </cell>
          <cell r="X1100">
            <v>51929</v>
          </cell>
          <cell r="AA1100">
            <v>52569</v>
          </cell>
          <cell r="AC1100">
            <v>51262</v>
          </cell>
        </row>
        <row r="1101">
          <cell r="D1101" t="str">
            <v>ID</v>
          </cell>
          <cell r="E1101" t="str">
            <v>M</v>
          </cell>
          <cell r="F1101" t="str">
            <v>65 - 69</v>
          </cell>
          <cell r="V1101">
            <v>42636</v>
          </cell>
          <cell r="X1101">
            <v>45246</v>
          </cell>
          <cell r="AA1101">
            <v>47615</v>
          </cell>
          <cell r="AC1101">
            <v>48587</v>
          </cell>
        </row>
        <row r="1102">
          <cell r="D1102" t="str">
            <v>ID</v>
          </cell>
          <cell r="E1102" t="str">
            <v>M</v>
          </cell>
          <cell r="F1102" t="str">
            <v>70 - 74</v>
          </cell>
          <cell r="V1102">
            <v>30383</v>
          </cell>
          <cell r="X1102">
            <v>33955</v>
          </cell>
          <cell r="AA1102">
            <v>37692</v>
          </cell>
          <cell r="AC1102">
            <v>39987</v>
          </cell>
        </row>
        <row r="1103">
          <cell r="D1103" t="str">
            <v>ID</v>
          </cell>
          <cell r="E1103" t="str">
            <v>M</v>
          </cell>
          <cell r="F1103" t="str">
            <v>75 - 79</v>
          </cell>
          <cell r="V1103">
            <v>19294</v>
          </cell>
          <cell r="X1103">
            <v>21197</v>
          </cell>
          <cell r="AA1103">
            <v>25684</v>
          </cell>
          <cell r="AC1103">
            <v>28735</v>
          </cell>
        </row>
        <row r="1104">
          <cell r="D1104" t="str">
            <v>ID</v>
          </cell>
          <cell r="E1104" t="str">
            <v>M</v>
          </cell>
          <cell r="F1104" t="str">
            <v>80 - 84</v>
          </cell>
          <cell r="V1104">
            <v>11563</v>
          </cell>
          <cell r="X1104">
            <v>12564</v>
          </cell>
          <cell r="AA1104">
            <v>14678</v>
          </cell>
          <cell r="AC1104">
            <v>16229</v>
          </cell>
        </row>
        <row r="1105">
          <cell r="D1105" t="str">
            <v>ID</v>
          </cell>
          <cell r="E1105" t="str">
            <v>M</v>
          </cell>
          <cell r="F1105" t="str">
            <v>85+</v>
          </cell>
          <cell r="V1105">
            <v>11036</v>
          </cell>
          <cell r="X1105">
            <v>11613</v>
          </cell>
          <cell r="AA1105">
            <v>12714</v>
          </cell>
          <cell r="AC1105">
            <v>13786</v>
          </cell>
        </row>
        <row r="1106">
          <cell r="D1106" t="str">
            <v>ID</v>
          </cell>
          <cell r="E1106" t="str">
            <v>M</v>
          </cell>
          <cell r="F1106" t="str">
            <v>Median Age</v>
          </cell>
          <cell r="V1106">
            <v>36.03499556081681</v>
          </cell>
          <cell r="X1106">
            <v>36.573223039215684</v>
          </cell>
          <cell r="AA1106">
            <v>37.209719685539582</v>
          </cell>
          <cell r="AC1106">
            <v>37.488497805234921</v>
          </cell>
        </row>
        <row r="1107">
          <cell r="D1107" t="str">
            <v>ID</v>
          </cell>
          <cell r="E1107" t="str">
            <v>M</v>
          </cell>
          <cell r="F1107" t="str">
            <v>5-17</v>
          </cell>
          <cell r="V1107">
            <v>165306</v>
          </cell>
          <cell r="X1107">
            <v>168991</v>
          </cell>
          <cell r="AA1107">
            <v>174183</v>
          </cell>
          <cell r="AC1107">
            <v>176676</v>
          </cell>
        </row>
        <row r="1108">
          <cell r="D1108" t="str">
            <v>ID</v>
          </cell>
          <cell r="E1108" t="str">
            <v>M</v>
          </cell>
          <cell r="F1108" t="str">
            <v>18-24</v>
          </cell>
          <cell r="V1108">
            <v>72431</v>
          </cell>
          <cell r="X1108">
            <v>74993</v>
          </cell>
          <cell r="AA1108">
            <v>78447</v>
          </cell>
          <cell r="AC1108">
            <v>80800</v>
          </cell>
        </row>
        <row r="1109">
          <cell r="D1109" t="str">
            <v>ID</v>
          </cell>
          <cell r="E1109" t="str">
            <v>M</v>
          </cell>
          <cell r="F1109" t="str">
            <v>16 and over</v>
          </cell>
          <cell r="V1109">
            <v>646613</v>
          </cell>
          <cell r="X1109">
            <v>664850</v>
          </cell>
          <cell r="AA1109">
            <v>693203</v>
          </cell>
          <cell r="AC1109">
            <v>712526</v>
          </cell>
        </row>
        <row r="1110">
          <cell r="D1110" t="str">
            <v>ID</v>
          </cell>
          <cell r="E1110" t="str">
            <v>M</v>
          </cell>
          <cell r="F1110" t="str">
            <v>18 and over</v>
          </cell>
          <cell r="V1110">
            <v>623118</v>
          </cell>
          <cell r="X1110">
            <v>641247</v>
          </cell>
          <cell r="AA1110">
            <v>668066</v>
          </cell>
          <cell r="AC1110">
            <v>686538</v>
          </cell>
        </row>
        <row r="1111">
          <cell r="D1111" t="str">
            <v>ID</v>
          </cell>
          <cell r="E1111" t="str">
            <v>M</v>
          </cell>
          <cell r="F1111" t="str">
            <v>21 and over</v>
          </cell>
          <cell r="V1111">
            <v>590719</v>
          </cell>
          <cell r="X1111">
            <v>607470</v>
          </cell>
          <cell r="AA1111">
            <v>633437</v>
          </cell>
          <cell r="AC1111">
            <v>650451</v>
          </cell>
        </row>
        <row r="1112">
          <cell r="D1112" t="str">
            <v>ID</v>
          </cell>
          <cell r="E1112" t="str">
            <v>M</v>
          </cell>
          <cell r="F1112" t="str">
            <v>62 and over</v>
          </cell>
          <cell r="V1112">
            <v>144981</v>
          </cell>
          <cell r="X1112">
            <v>155225</v>
          </cell>
          <cell r="AA1112">
            <v>169999</v>
          </cell>
          <cell r="AC1112">
            <v>178607</v>
          </cell>
        </row>
        <row r="1113">
          <cell r="D1113" t="str">
            <v>ID</v>
          </cell>
          <cell r="E1113" t="str">
            <v>M</v>
          </cell>
          <cell r="F1113" t="str">
            <v>65 and over</v>
          </cell>
          <cell r="V1113">
            <v>114912</v>
          </cell>
          <cell r="X1113">
            <v>124575</v>
          </cell>
          <cell r="AA1113">
            <v>138383</v>
          </cell>
          <cell r="AC1113">
            <v>147324</v>
          </cell>
        </row>
        <row r="1114">
          <cell r="D1114" t="str">
            <v>ID</v>
          </cell>
          <cell r="E1114" t="str">
            <v>F</v>
          </cell>
          <cell r="F1114" t="str">
            <v>Total</v>
          </cell>
          <cell r="V1114">
            <v>846689</v>
          </cell>
          <cell r="X1114">
            <v>868901</v>
          </cell>
          <cell r="AA1114">
            <v>902426</v>
          </cell>
          <cell r="AC1114">
            <v>925126</v>
          </cell>
        </row>
        <row r="1115">
          <cell r="D1115" t="str">
            <v>ID</v>
          </cell>
          <cell r="E1115" t="str">
            <v>F</v>
          </cell>
          <cell r="F1115" t="str">
            <v>0 - 4</v>
          </cell>
          <cell r="V1115">
            <v>58873</v>
          </cell>
          <cell r="X1115">
            <v>59063</v>
          </cell>
          <cell r="AA1115">
            <v>59912</v>
          </cell>
          <cell r="AC1115">
            <v>61009</v>
          </cell>
        </row>
        <row r="1116">
          <cell r="D1116" t="str">
            <v>ID</v>
          </cell>
          <cell r="E1116" t="str">
            <v>F</v>
          </cell>
          <cell r="F1116" t="str">
            <v>5 - 9</v>
          </cell>
          <cell r="V1116">
            <v>61596</v>
          </cell>
          <cell r="X1116">
            <v>62205</v>
          </cell>
          <cell r="AA1116">
            <v>62581</v>
          </cell>
          <cell r="AC1116">
            <v>62874</v>
          </cell>
        </row>
        <row r="1117">
          <cell r="D1117" t="str">
            <v>ID</v>
          </cell>
          <cell r="E1117" t="str">
            <v>F</v>
          </cell>
          <cell r="F1117" t="str">
            <v>10 - 14</v>
          </cell>
          <cell r="V1117">
            <v>60461</v>
          </cell>
          <cell r="X1117">
            <v>62618</v>
          </cell>
          <cell r="AA1117">
            <v>64909</v>
          </cell>
          <cell r="AC1117">
            <v>65677</v>
          </cell>
        </row>
        <row r="1118">
          <cell r="D1118" t="str">
            <v>ID</v>
          </cell>
          <cell r="E1118" t="str">
            <v>F</v>
          </cell>
          <cell r="F1118" t="str">
            <v>15 - 19</v>
          </cell>
          <cell r="V1118">
            <v>52227</v>
          </cell>
          <cell r="X1118">
            <v>53563</v>
          </cell>
          <cell r="AA1118">
            <v>56042</v>
          </cell>
          <cell r="AC1118">
            <v>57991</v>
          </cell>
        </row>
        <row r="1119">
          <cell r="D1119" t="str">
            <v>ID</v>
          </cell>
          <cell r="E1119" t="str">
            <v>F</v>
          </cell>
          <cell r="F1119" t="str">
            <v>20 - 24</v>
          </cell>
          <cell r="V1119">
            <v>45830</v>
          </cell>
          <cell r="X1119">
            <v>47001</v>
          </cell>
          <cell r="AA1119">
            <v>49310</v>
          </cell>
          <cell r="AC1119">
            <v>50442</v>
          </cell>
        </row>
        <row r="1120">
          <cell r="D1120" t="str">
            <v>ID</v>
          </cell>
          <cell r="E1120" t="str">
            <v>F</v>
          </cell>
          <cell r="F1120" t="str">
            <v>25 - 29</v>
          </cell>
          <cell r="V1120">
            <v>50960</v>
          </cell>
          <cell r="X1120">
            <v>50305</v>
          </cell>
          <cell r="AA1120">
            <v>50173</v>
          </cell>
          <cell r="AC1120">
            <v>51555</v>
          </cell>
        </row>
        <row r="1121">
          <cell r="D1121" t="str">
            <v>ID</v>
          </cell>
          <cell r="E1121" t="str">
            <v>F</v>
          </cell>
          <cell r="F1121" t="str">
            <v>30 - 34</v>
          </cell>
          <cell r="V1121">
            <v>57135</v>
          </cell>
          <cell r="X1121">
            <v>56124</v>
          </cell>
          <cell r="AA1121">
            <v>56722</v>
          </cell>
          <cell r="AC1121">
            <v>56199</v>
          </cell>
        </row>
        <row r="1122">
          <cell r="D1122" t="str">
            <v>ID</v>
          </cell>
          <cell r="E1122" t="str">
            <v>F</v>
          </cell>
          <cell r="F1122" t="str">
            <v>35 - 39</v>
          </cell>
          <cell r="V1122">
            <v>67271</v>
          </cell>
          <cell r="X1122">
            <v>66566</v>
          </cell>
          <cell r="AA1122">
            <v>60217</v>
          </cell>
          <cell r="AC1122">
            <v>59205</v>
          </cell>
        </row>
        <row r="1123">
          <cell r="D1123" t="str">
            <v>ID</v>
          </cell>
          <cell r="E1123" t="str">
            <v>F</v>
          </cell>
          <cell r="F1123" t="str">
            <v>40 - 44</v>
          </cell>
          <cell r="V1123">
            <v>54004</v>
          </cell>
          <cell r="X1123">
            <v>60599</v>
          </cell>
          <cell r="AA1123">
            <v>69948</v>
          </cell>
          <cell r="AC1123">
            <v>69330</v>
          </cell>
        </row>
        <row r="1124">
          <cell r="D1124" t="str">
            <v>ID</v>
          </cell>
          <cell r="E1124" t="str">
            <v>F</v>
          </cell>
          <cell r="F1124" t="str">
            <v>45 - 49</v>
          </cell>
          <cell r="V1124">
            <v>50774</v>
          </cell>
          <cell r="X1124">
            <v>51876</v>
          </cell>
          <cell r="AA1124">
            <v>56745</v>
          </cell>
          <cell r="AC1124">
            <v>63728</v>
          </cell>
        </row>
        <row r="1125">
          <cell r="D1125" t="str">
            <v>ID</v>
          </cell>
          <cell r="E1125" t="str">
            <v>F</v>
          </cell>
          <cell r="F1125" t="str">
            <v>50 - 54</v>
          </cell>
          <cell r="V1125">
            <v>48449</v>
          </cell>
          <cell r="X1125">
            <v>49044</v>
          </cell>
          <cell r="AA1125">
            <v>52419</v>
          </cell>
          <cell r="AC1125">
            <v>53622</v>
          </cell>
        </row>
        <row r="1126">
          <cell r="D1126" t="str">
            <v>ID</v>
          </cell>
          <cell r="E1126" t="str">
            <v>F</v>
          </cell>
          <cell r="F1126" t="str">
            <v>55 - 59</v>
          </cell>
          <cell r="V1126">
            <v>53994</v>
          </cell>
          <cell r="X1126">
            <v>52407</v>
          </cell>
          <cell r="AA1126">
            <v>48628</v>
          </cell>
          <cell r="AC1126">
            <v>49187</v>
          </cell>
        </row>
        <row r="1127">
          <cell r="D1127" t="str">
            <v>ID</v>
          </cell>
          <cell r="E1127" t="str">
            <v>F</v>
          </cell>
          <cell r="F1127" t="str">
            <v>60 - 64</v>
          </cell>
          <cell r="V1127">
            <v>51417</v>
          </cell>
          <cell r="X1127">
            <v>52666</v>
          </cell>
          <cell r="AA1127">
            <v>53072</v>
          </cell>
          <cell r="AC1127">
            <v>51426</v>
          </cell>
        </row>
        <row r="1128">
          <cell r="D1128" t="str">
            <v>ID</v>
          </cell>
          <cell r="E1128" t="str">
            <v>F</v>
          </cell>
          <cell r="F1128" t="str">
            <v>65 - 69</v>
          </cell>
          <cell r="V1128">
            <v>42915</v>
          </cell>
          <cell r="X1128">
            <v>46165</v>
          </cell>
          <cell r="AA1128">
            <v>49640</v>
          </cell>
          <cell r="AC1128">
            <v>50786</v>
          </cell>
        </row>
        <row r="1129">
          <cell r="D1129" t="str">
            <v>ID</v>
          </cell>
          <cell r="E1129" t="str">
            <v>F</v>
          </cell>
          <cell r="F1129" t="str">
            <v>70 - 74</v>
          </cell>
          <cell r="V1129">
            <v>32166</v>
          </cell>
          <cell r="X1129">
            <v>35927</v>
          </cell>
          <cell r="AA1129">
            <v>40619</v>
          </cell>
          <cell r="AC1129">
            <v>43690</v>
          </cell>
        </row>
        <row r="1130">
          <cell r="D1130" t="str">
            <v>ID</v>
          </cell>
          <cell r="E1130" t="str">
            <v>F</v>
          </cell>
          <cell r="F1130" t="str">
            <v>75 - 79</v>
          </cell>
          <cell r="V1130">
            <v>22952</v>
          </cell>
          <cell r="X1130">
            <v>25147</v>
          </cell>
          <cell r="AA1130">
            <v>29581</v>
          </cell>
          <cell r="AC1130">
            <v>33093</v>
          </cell>
        </row>
        <row r="1131">
          <cell r="D1131" t="str">
            <v>ID</v>
          </cell>
          <cell r="E1131" t="str">
            <v>F</v>
          </cell>
          <cell r="F1131" t="str">
            <v>80 - 84</v>
          </cell>
          <cell r="V1131">
            <v>15847</v>
          </cell>
          <cell r="X1131">
            <v>17004</v>
          </cell>
          <cell r="AA1131">
            <v>19809</v>
          </cell>
          <cell r="AC1131">
            <v>21761</v>
          </cell>
        </row>
        <row r="1132">
          <cell r="D1132" t="str">
            <v>ID</v>
          </cell>
          <cell r="E1132" t="str">
            <v>F</v>
          </cell>
          <cell r="F1132" t="str">
            <v>85+</v>
          </cell>
          <cell r="V1132">
            <v>19818</v>
          </cell>
          <cell r="X1132">
            <v>20621</v>
          </cell>
          <cell r="AA1132">
            <v>22099</v>
          </cell>
          <cell r="AC1132">
            <v>23551</v>
          </cell>
        </row>
        <row r="1133">
          <cell r="D1133" t="str">
            <v>ID</v>
          </cell>
          <cell r="E1133" t="str">
            <v>F</v>
          </cell>
          <cell r="F1133" t="str">
            <v>Median Age</v>
          </cell>
          <cell r="V1133">
            <v>37.648361166932297</v>
          </cell>
          <cell r="X1133">
            <v>38.396081100444192</v>
          </cell>
          <cell r="AA1133">
            <v>39.324617546050575</v>
          </cell>
          <cell r="AC1133">
            <v>39.800750625521268</v>
          </cell>
        </row>
        <row r="1134">
          <cell r="D1134" t="str">
            <v>ID</v>
          </cell>
          <cell r="E1134" t="str">
            <v>F</v>
          </cell>
          <cell r="F1134" t="str">
            <v>5-17</v>
          </cell>
          <cell r="V1134">
            <v>154844</v>
          </cell>
          <cell r="X1134">
            <v>158172</v>
          </cell>
          <cell r="AA1134">
            <v>162902</v>
          </cell>
          <cell r="AC1134">
            <v>165086</v>
          </cell>
        </row>
        <row r="1135">
          <cell r="D1135" t="str">
            <v>ID</v>
          </cell>
          <cell r="E1135" t="str">
            <v>F</v>
          </cell>
          <cell r="F1135" t="str">
            <v>18-24</v>
          </cell>
          <cell r="V1135">
            <v>65270</v>
          </cell>
          <cell r="X1135">
            <v>67215</v>
          </cell>
          <cell r="AA1135">
            <v>69940</v>
          </cell>
          <cell r="AC1135">
            <v>71898</v>
          </cell>
        </row>
        <row r="1136">
          <cell r="D1136" t="str">
            <v>ID</v>
          </cell>
          <cell r="E1136" t="str">
            <v>F</v>
          </cell>
          <cell r="F1136" t="str">
            <v>16 and over</v>
          </cell>
          <cell r="V1136">
            <v>654529</v>
          </cell>
          <cell r="X1136">
            <v>673254</v>
          </cell>
          <cell r="AA1136">
            <v>702607</v>
          </cell>
          <cell r="AC1136">
            <v>722793</v>
          </cell>
        </row>
        <row r="1137">
          <cell r="D1137" t="str">
            <v>ID</v>
          </cell>
          <cell r="E1137" t="str">
            <v>F</v>
          </cell>
          <cell r="F1137" t="str">
            <v>18 and over</v>
          </cell>
          <cell r="V1137">
            <v>632972</v>
          </cell>
          <cell r="X1137">
            <v>651666</v>
          </cell>
          <cell r="AA1137">
            <v>679612</v>
          </cell>
          <cell r="AC1137">
            <v>699031</v>
          </cell>
        </row>
        <row r="1138">
          <cell r="D1138" t="str">
            <v>ID</v>
          </cell>
          <cell r="E1138" t="str">
            <v>F</v>
          </cell>
          <cell r="F1138" t="str">
            <v>21 and over</v>
          </cell>
          <cell r="V1138">
            <v>604507</v>
          </cell>
          <cell r="X1138">
            <v>621811</v>
          </cell>
          <cell r="AA1138">
            <v>649220</v>
          </cell>
          <cell r="AC1138">
            <v>667364</v>
          </cell>
        </row>
        <row r="1139">
          <cell r="D1139" t="str">
            <v>ID</v>
          </cell>
          <cell r="E1139" t="str">
            <v>F</v>
          </cell>
          <cell r="F1139" t="str">
            <v>62 and over</v>
          </cell>
          <cell r="V1139">
            <v>163959</v>
          </cell>
          <cell r="X1139">
            <v>176021</v>
          </cell>
          <cell r="AA1139">
            <v>193751</v>
          </cell>
          <cell r="AC1139">
            <v>204422</v>
          </cell>
        </row>
        <row r="1140">
          <cell r="D1140" t="str">
            <v>ID</v>
          </cell>
          <cell r="E1140" t="str">
            <v>F</v>
          </cell>
          <cell r="F1140" t="str">
            <v>65 and over</v>
          </cell>
          <cell r="V1140">
            <v>133698</v>
          </cell>
          <cell r="X1140">
            <v>144864</v>
          </cell>
          <cell r="AA1140">
            <v>161748</v>
          </cell>
          <cell r="AC1140">
            <v>172881</v>
          </cell>
        </row>
        <row r="1141">
          <cell r="D1141" t="str">
            <v>IL</v>
          </cell>
          <cell r="E1141" t="str">
            <v>T</v>
          </cell>
          <cell r="F1141" t="str">
            <v>Total</v>
          </cell>
          <cell r="V1141">
            <v>13186604</v>
          </cell>
          <cell r="X1141">
            <v>13236720</v>
          </cell>
          <cell r="AA1141">
            <v>13301720</v>
          </cell>
          <cell r="AC1141">
            <v>13340507</v>
          </cell>
        </row>
        <row r="1142">
          <cell r="D1142" t="str">
            <v>IL</v>
          </cell>
          <cell r="E1142" t="str">
            <v>T</v>
          </cell>
          <cell r="F1142" t="str">
            <v>0 - 4</v>
          </cell>
          <cell r="V1142">
            <v>940883</v>
          </cell>
          <cell r="X1142">
            <v>938241</v>
          </cell>
          <cell r="AA1142">
            <v>934431</v>
          </cell>
          <cell r="AC1142">
            <v>932571</v>
          </cell>
        </row>
        <row r="1143">
          <cell r="D1143" t="str">
            <v>IL</v>
          </cell>
          <cell r="E1143" t="str">
            <v>T</v>
          </cell>
          <cell r="F1143" t="str">
            <v>5 - 9</v>
          </cell>
          <cell r="V1143">
            <v>916816</v>
          </cell>
          <cell r="X1143">
            <v>919830</v>
          </cell>
          <cell r="AA1143">
            <v>918088</v>
          </cell>
          <cell r="AC1143">
            <v>915026</v>
          </cell>
        </row>
        <row r="1144">
          <cell r="D1144" t="str">
            <v>IL</v>
          </cell>
          <cell r="E1144" t="str">
            <v>T</v>
          </cell>
          <cell r="F1144" t="str">
            <v>10 - 14</v>
          </cell>
          <cell r="V1144">
            <v>877931</v>
          </cell>
          <cell r="X1144">
            <v>884461</v>
          </cell>
          <cell r="AA1144">
            <v>893646</v>
          </cell>
          <cell r="AC1144">
            <v>896221</v>
          </cell>
        </row>
        <row r="1145">
          <cell r="D1145" t="str">
            <v>IL</v>
          </cell>
          <cell r="E1145" t="str">
            <v>T</v>
          </cell>
          <cell r="F1145" t="str">
            <v>15 - 19</v>
          </cell>
          <cell r="V1145">
            <v>840488</v>
          </cell>
          <cell r="X1145">
            <v>854267</v>
          </cell>
          <cell r="AA1145">
            <v>856832</v>
          </cell>
          <cell r="AC1145">
            <v>862924</v>
          </cell>
        </row>
        <row r="1146">
          <cell r="D1146" t="str">
            <v>IL</v>
          </cell>
          <cell r="E1146" t="str">
            <v>T</v>
          </cell>
          <cell r="F1146" t="str">
            <v>20 - 24</v>
          </cell>
          <cell r="V1146">
            <v>866250</v>
          </cell>
          <cell r="X1146">
            <v>843858</v>
          </cell>
          <cell r="AA1146">
            <v>857426</v>
          </cell>
          <cell r="AC1146">
            <v>871223</v>
          </cell>
        </row>
        <row r="1147">
          <cell r="D1147" t="str">
            <v>IL</v>
          </cell>
          <cell r="E1147" t="str">
            <v>T</v>
          </cell>
          <cell r="F1147" t="str">
            <v>25 - 29</v>
          </cell>
          <cell r="V1147">
            <v>934078</v>
          </cell>
          <cell r="X1147">
            <v>920013</v>
          </cell>
          <cell r="AA1147">
            <v>880289</v>
          </cell>
          <cell r="AC1147">
            <v>859197</v>
          </cell>
        </row>
        <row r="1148">
          <cell r="D1148" t="str">
            <v>IL</v>
          </cell>
          <cell r="E1148" t="str">
            <v>T</v>
          </cell>
          <cell r="F1148" t="str">
            <v>30 - 34</v>
          </cell>
          <cell r="V1148">
            <v>901958</v>
          </cell>
          <cell r="X1148">
            <v>908780</v>
          </cell>
          <cell r="AA1148">
            <v>919887</v>
          </cell>
          <cell r="AC1148">
            <v>906994</v>
          </cell>
        </row>
        <row r="1149">
          <cell r="D1149" t="str">
            <v>IL</v>
          </cell>
          <cell r="E1149" t="str">
            <v>T</v>
          </cell>
          <cell r="F1149" t="str">
            <v>35 - 39</v>
          </cell>
          <cell r="V1149">
            <v>904168</v>
          </cell>
          <cell r="X1149">
            <v>902643</v>
          </cell>
          <cell r="AA1149">
            <v>879979</v>
          </cell>
          <cell r="AC1149">
            <v>886801</v>
          </cell>
        </row>
        <row r="1150">
          <cell r="D1150" t="str">
            <v>IL</v>
          </cell>
          <cell r="E1150" t="str">
            <v>T</v>
          </cell>
          <cell r="F1150" t="str">
            <v>40 - 44</v>
          </cell>
          <cell r="V1150">
            <v>818228</v>
          </cell>
          <cell r="X1150">
            <v>838100</v>
          </cell>
          <cell r="AA1150">
            <v>881951</v>
          </cell>
          <cell r="AC1150">
            <v>880334</v>
          </cell>
        </row>
        <row r="1151">
          <cell r="D1151" t="str">
            <v>IL</v>
          </cell>
          <cell r="E1151" t="str">
            <v>T</v>
          </cell>
          <cell r="F1151" t="str">
            <v>45 - 49</v>
          </cell>
          <cell r="V1151">
            <v>860022</v>
          </cell>
          <cell r="X1151">
            <v>824700</v>
          </cell>
          <cell r="AA1151">
            <v>792719</v>
          </cell>
          <cell r="AC1151">
            <v>811877</v>
          </cell>
        </row>
        <row r="1152">
          <cell r="D1152" t="str">
            <v>IL</v>
          </cell>
          <cell r="E1152" t="str">
            <v>T</v>
          </cell>
          <cell r="F1152" t="str">
            <v>50 - 54</v>
          </cell>
          <cell r="V1152">
            <v>836252</v>
          </cell>
          <cell r="X1152">
            <v>819364</v>
          </cell>
          <cell r="AA1152">
            <v>819437</v>
          </cell>
          <cell r="AC1152">
            <v>785563</v>
          </cell>
        </row>
        <row r="1153">
          <cell r="D1153" t="str">
            <v>IL</v>
          </cell>
          <cell r="E1153" t="str">
            <v>T</v>
          </cell>
          <cell r="F1153" t="str">
            <v>55 - 59</v>
          </cell>
          <cell r="V1153">
            <v>849096</v>
          </cell>
          <cell r="X1153">
            <v>830201</v>
          </cell>
          <cell r="AA1153">
            <v>774663</v>
          </cell>
          <cell r="AC1153">
            <v>759784</v>
          </cell>
        </row>
        <row r="1154">
          <cell r="D1154" t="str">
            <v>IL</v>
          </cell>
          <cell r="E1154" t="str">
            <v>T</v>
          </cell>
          <cell r="F1154" t="str">
            <v>60 - 64</v>
          </cell>
          <cell r="V1154">
            <v>743455</v>
          </cell>
          <cell r="X1154">
            <v>763498</v>
          </cell>
          <cell r="AA1154">
            <v>762563</v>
          </cell>
          <cell r="AC1154">
            <v>745561</v>
          </cell>
        </row>
        <row r="1155">
          <cell r="D1155" t="str">
            <v>IL</v>
          </cell>
          <cell r="E1155" t="str">
            <v>T</v>
          </cell>
          <cell r="F1155" t="str">
            <v>65 - 69</v>
          </cell>
          <cell r="V1155">
            <v>600542</v>
          </cell>
          <cell r="X1155">
            <v>623594</v>
          </cell>
          <cell r="AA1155">
            <v>660010</v>
          </cell>
          <cell r="AC1155">
            <v>677674</v>
          </cell>
        </row>
        <row r="1156">
          <cell r="D1156" t="str">
            <v>IL</v>
          </cell>
          <cell r="E1156" t="str">
            <v>T</v>
          </cell>
          <cell r="F1156" t="str">
            <v>70 - 74</v>
          </cell>
          <cell r="V1156">
            <v>457584</v>
          </cell>
          <cell r="X1156">
            <v>500478</v>
          </cell>
          <cell r="AA1156">
            <v>526474</v>
          </cell>
          <cell r="AC1156">
            <v>547193</v>
          </cell>
        </row>
        <row r="1157">
          <cell r="D1157" t="str">
            <v>IL</v>
          </cell>
          <cell r="E1157" t="str">
            <v>T</v>
          </cell>
          <cell r="F1157" t="str">
            <v>75 - 79</v>
          </cell>
          <cell r="V1157">
            <v>328948</v>
          </cell>
          <cell r="X1157">
            <v>342752</v>
          </cell>
          <cell r="AA1157">
            <v>386366</v>
          </cell>
          <cell r="AC1157">
            <v>423340</v>
          </cell>
        </row>
        <row r="1158">
          <cell r="D1158" t="str">
            <v>IL</v>
          </cell>
          <cell r="E1158" t="str">
            <v>T</v>
          </cell>
          <cell r="F1158" t="str">
            <v>80 - 84</v>
          </cell>
          <cell r="V1158">
            <v>225421</v>
          </cell>
          <cell r="X1158">
            <v>233527</v>
          </cell>
          <cell r="AA1158">
            <v>257957</v>
          </cell>
          <cell r="AC1158">
            <v>269364</v>
          </cell>
        </row>
        <row r="1159">
          <cell r="D1159" t="str">
            <v>IL</v>
          </cell>
          <cell r="E1159" t="str">
            <v>T</v>
          </cell>
          <cell r="F1159" t="str">
            <v>85+</v>
          </cell>
          <cell r="V1159">
            <v>284484</v>
          </cell>
          <cell r="X1159">
            <v>288413</v>
          </cell>
          <cell r="AA1159">
            <v>299002</v>
          </cell>
          <cell r="AC1159">
            <v>308860</v>
          </cell>
        </row>
        <row r="1160">
          <cell r="D1160" t="str">
            <v>IL</v>
          </cell>
          <cell r="E1160" t="str">
            <v>T</v>
          </cell>
          <cell r="F1160" t="str">
            <v>Median Age</v>
          </cell>
          <cell r="V1160">
            <v>36.717134606041085</v>
          </cell>
          <cell r="X1160">
            <v>36.952416469453446</v>
          </cell>
          <cell r="AA1160">
            <v>37.214821261974649</v>
          </cell>
          <cell r="AC1160">
            <v>37.3512948636508</v>
          </cell>
        </row>
        <row r="1161">
          <cell r="D1161" t="str">
            <v>IL</v>
          </cell>
          <cell r="E1161" t="str">
            <v>T</v>
          </cell>
          <cell r="F1161" t="str">
            <v>5-17</v>
          </cell>
          <cell r="V1161">
            <v>2309383</v>
          </cell>
          <cell r="X1161">
            <v>2317529</v>
          </cell>
          <cell r="AA1161">
            <v>2328997</v>
          </cell>
          <cell r="AC1161">
            <v>2332748</v>
          </cell>
        </row>
        <row r="1162">
          <cell r="D1162" t="str">
            <v>IL</v>
          </cell>
          <cell r="E1162" t="str">
            <v>T</v>
          </cell>
          <cell r="F1162" t="str">
            <v>18-24</v>
          </cell>
          <cell r="V1162">
            <v>1192102</v>
          </cell>
          <cell r="X1162">
            <v>1184887</v>
          </cell>
          <cell r="AA1162">
            <v>1196995</v>
          </cell>
          <cell r="AC1162">
            <v>1212646</v>
          </cell>
        </row>
        <row r="1163">
          <cell r="D1163" t="str">
            <v>IL</v>
          </cell>
          <cell r="E1163" t="str">
            <v>T</v>
          </cell>
          <cell r="F1163" t="str">
            <v>16 and over</v>
          </cell>
          <cell r="V1163">
            <v>10279027</v>
          </cell>
          <cell r="X1163">
            <v>10321834</v>
          </cell>
          <cell r="AA1163">
            <v>10381409</v>
          </cell>
          <cell r="AC1163">
            <v>10421078</v>
          </cell>
        </row>
        <row r="1164">
          <cell r="D1164" t="str">
            <v>IL</v>
          </cell>
          <cell r="E1164" t="str">
            <v>T</v>
          </cell>
          <cell r="F1164" t="str">
            <v>18 and over</v>
          </cell>
          <cell r="V1164">
            <v>9936338</v>
          </cell>
          <cell r="X1164">
            <v>9980950</v>
          </cell>
          <cell r="AA1164">
            <v>10038292</v>
          </cell>
          <cell r="AC1164">
            <v>10075188</v>
          </cell>
        </row>
        <row r="1165">
          <cell r="D1165" t="str">
            <v>IL</v>
          </cell>
          <cell r="E1165" t="str">
            <v>T</v>
          </cell>
          <cell r="F1165" t="str">
            <v>21 and over</v>
          </cell>
          <cell r="V1165">
            <v>9446782</v>
          </cell>
          <cell r="X1165">
            <v>9475464</v>
          </cell>
          <cell r="AA1165">
            <v>9528111</v>
          </cell>
          <cell r="AC1165">
            <v>9562753</v>
          </cell>
        </row>
        <row r="1166">
          <cell r="D1166" t="str">
            <v>IL</v>
          </cell>
          <cell r="E1166" t="str">
            <v>T</v>
          </cell>
          <cell r="F1166" t="str">
            <v>62 and over</v>
          </cell>
          <cell r="V1166">
            <v>2325406</v>
          </cell>
          <cell r="X1166">
            <v>2429211</v>
          </cell>
          <cell r="AA1166">
            <v>2583261</v>
          </cell>
          <cell r="AC1166">
            <v>2666396</v>
          </cell>
        </row>
        <row r="1167">
          <cell r="D1167" t="str">
            <v>IL</v>
          </cell>
          <cell r="E1167" t="str">
            <v>T</v>
          </cell>
          <cell r="F1167" t="str">
            <v>65 and over</v>
          </cell>
          <cell r="V1167">
            <v>1896979</v>
          </cell>
          <cell r="X1167">
            <v>1988764</v>
          </cell>
          <cell r="AA1167">
            <v>2129809</v>
          </cell>
          <cell r="AC1167">
            <v>2226431</v>
          </cell>
        </row>
        <row r="1168">
          <cell r="D1168" t="str">
            <v>IL</v>
          </cell>
          <cell r="E1168" t="str">
            <v>M</v>
          </cell>
          <cell r="F1168" t="str">
            <v>Total</v>
          </cell>
          <cell r="V1168">
            <v>6504235</v>
          </cell>
          <cell r="X1168">
            <v>6530767</v>
          </cell>
          <cell r="AA1168">
            <v>6564422</v>
          </cell>
          <cell r="AC1168">
            <v>6584075</v>
          </cell>
        </row>
        <row r="1169">
          <cell r="D1169" t="str">
            <v>IL</v>
          </cell>
          <cell r="E1169" t="str">
            <v>M</v>
          </cell>
          <cell r="F1169" t="str">
            <v>0 - 4</v>
          </cell>
          <cell r="V1169">
            <v>480400</v>
          </cell>
          <cell r="X1169">
            <v>479102</v>
          </cell>
          <cell r="AA1169">
            <v>477215</v>
          </cell>
          <cell r="AC1169">
            <v>476288</v>
          </cell>
        </row>
        <row r="1170">
          <cell r="D1170" t="str">
            <v>IL</v>
          </cell>
          <cell r="E1170" t="str">
            <v>M</v>
          </cell>
          <cell r="F1170" t="str">
            <v>5 - 9</v>
          </cell>
          <cell r="V1170">
            <v>467757</v>
          </cell>
          <cell r="X1170">
            <v>469339</v>
          </cell>
          <cell r="AA1170">
            <v>468541</v>
          </cell>
          <cell r="AC1170">
            <v>467038</v>
          </cell>
        </row>
        <row r="1171">
          <cell r="D1171" t="str">
            <v>IL</v>
          </cell>
          <cell r="E1171" t="str">
            <v>M</v>
          </cell>
          <cell r="F1171" t="str">
            <v>10 - 14</v>
          </cell>
          <cell r="V1171">
            <v>448898</v>
          </cell>
          <cell r="X1171">
            <v>452249</v>
          </cell>
          <cell r="AA1171">
            <v>457002</v>
          </cell>
          <cell r="AC1171">
            <v>458368</v>
          </cell>
        </row>
        <row r="1172">
          <cell r="D1172" t="str">
            <v>IL</v>
          </cell>
          <cell r="E1172" t="str">
            <v>M</v>
          </cell>
          <cell r="F1172" t="str">
            <v>15 - 19</v>
          </cell>
          <cell r="V1172">
            <v>431244</v>
          </cell>
          <cell r="X1172">
            <v>438155</v>
          </cell>
          <cell r="AA1172">
            <v>439476</v>
          </cell>
          <cell r="AC1172">
            <v>442569</v>
          </cell>
        </row>
        <row r="1173">
          <cell r="D1173" t="str">
            <v>IL</v>
          </cell>
          <cell r="E1173" t="str">
            <v>M</v>
          </cell>
          <cell r="F1173" t="str">
            <v>20 - 24</v>
          </cell>
          <cell r="V1173">
            <v>444909</v>
          </cell>
          <cell r="X1173">
            <v>432795</v>
          </cell>
          <cell r="AA1173">
            <v>439348</v>
          </cell>
          <cell r="AC1173">
            <v>446201</v>
          </cell>
        </row>
        <row r="1174">
          <cell r="D1174" t="str">
            <v>IL</v>
          </cell>
          <cell r="E1174" t="str">
            <v>M</v>
          </cell>
          <cell r="F1174" t="str">
            <v>25 - 29</v>
          </cell>
          <cell r="V1174">
            <v>478881</v>
          </cell>
          <cell r="X1174">
            <v>471781</v>
          </cell>
          <cell r="AA1174">
            <v>449937</v>
          </cell>
          <cell r="AC1174">
            <v>438338</v>
          </cell>
        </row>
        <row r="1175">
          <cell r="D1175" t="str">
            <v>IL</v>
          </cell>
          <cell r="E1175" t="str">
            <v>M</v>
          </cell>
          <cell r="F1175" t="str">
            <v>30 - 34</v>
          </cell>
          <cell r="V1175">
            <v>461443</v>
          </cell>
          <cell r="X1175">
            <v>464681</v>
          </cell>
          <cell r="AA1175">
            <v>471253</v>
          </cell>
          <cell r="AC1175">
            <v>464730</v>
          </cell>
        </row>
        <row r="1176">
          <cell r="D1176" t="str">
            <v>IL</v>
          </cell>
          <cell r="E1176" t="str">
            <v>M</v>
          </cell>
          <cell r="F1176" t="str">
            <v>35 - 39</v>
          </cell>
          <cell r="V1176">
            <v>464530</v>
          </cell>
          <cell r="X1176">
            <v>464019</v>
          </cell>
          <cell r="AA1176">
            <v>450460</v>
          </cell>
          <cell r="AC1176">
            <v>453777</v>
          </cell>
        </row>
        <row r="1177">
          <cell r="D1177" t="str">
            <v>IL</v>
          </cell>
          <cell r="E1177" t="str">
            <v>M</v>
          </cell>
          <cell r="F1177" t="str">
            <v>40 - 44</v>
          </cell>
          <cell r="V1177">
            <v>412537</v>
          </cell>
          <cell r="X1177">
            <v>425185</v>
          </cell>
          <cell r="AA1177">
            <v>452810</v>
          </cell>
          <cell r="AC1177">
            <v>452361</v>
          </cell>
        </row>
        <row r="1178">
          <cell r="D1178" t="str">
            <v>IL</v>
          </cell>
          <cell r="E1178" t="str">
            <v>M</v>
          </cell>
          <cell r="F1178" t="str">
            <v>45 - 49</v>
          </cell>
          <cell r="V1178">
            <v>432527</v>
          </cell>
          <cell r="X1178">
            <v>414457</v>
          </cell>
          <cell r="AA1178">
            <v>398867</v>
          </cell>
          <cell r="AC1178">
            <v>411138</v>
          </cell>
        </row>
        <row r="1179">
          <cell r="D1179" t="str">
            <v>IL</v>
          </cell>
          <cell r="E1179" t="str">
            <v>M</v>
          </cell>
          <cell r="F1179" t="str">
            <v>50 - 54</v>
          </cell>
          <cell r="V1179">
            <v>416086</v>
          </cell>
          <cell r="X1179">
            <v>409750</v>
          </cell>
          <cell r="AA1179">
            <v>410759</v>
          </cell>
          <cell r="AC1179">
            <v>393401</v>
          </cell>
        </row>
        <row r="1180">
          <cell r="D1180" t="str">
            <v>IL</v>
          </cell>
          <cell r="E1180" t="str">
            <v>M</v>
          </cell>
          <cell r="F1180" t="str">
            <v>55 - 59</v>
          </cell>
          <cell r="V1180">
            <v>415568</v>
          </cell>
          <cell r="X1180">
            <v>407248</v>
          </cell>
          <cell r="AA1180">
            <v>382144</v>
          </cell>
          <cell r="AC1180">
            <v>376789</v>
          </cell>
        </row>
        <row r="1181">
          <cell r="D1181" t="str">
            <v>IL</v>
          </cell>
          <cell r="E1181" t="str">
            <v>M</v>
          </cell>
          <cell r="F1181" t="str">
            <v>60 - 64</v>
          </cell>
          <cell r="V1181">
            <v>354900</v>
          </cell>
          <cell r="X1181">
            <v>365484</v>
          </cell>
          <cell r="AA1181">
            <v>366409</v>
          </cell>
          <cell r="AC1181">
            <v>359140</v>
          </cell>
        </row>
        <row r="1182">
          <cell r="D1182" t="str">
            <v>IL</v>
          </cell>
          <cell r="E1182" t="str">
            <v>M</v>
          </cell>
          <cell r="F1182" t="str">
            <v>65 - 69</v>
          </cell>
          <cell r="V1182">
            <v>276962</v>
          </cell>
          <cell r="X1182">
            <v>288353</v>
          </cell>
          <cell r="AA1182">
            <v>306051</v>
          </cell>
          <cell r="AC1182">
            <v>315198</v>
          </cell>
        </row>
        <row r="1183">
          <cell r="D1183" t="str">
            <v>IL</v>
          </cell>
          <cell r="E1183" t="str">
            <v>M</v>
          </cell>
          <cell r="F1183" t="str">
            <v>70 - 74</v>
          </cell>
          <cell r="V1183">
            <v>202994</v>
          </cell>
          <cell r="X1183">
            <v>222463</v>
          </cell>
          <cell r="AA1183">
            <v>234797</v>
          </cell>
          <cell r="AC1183">
            <v>244799</v>
          </cell>
        </row>
        <row r="1184">
          <cell r="D1184" t="str">
            <v>IL</v>
          </cell>
          <cell r="E1184" t="str">
            <v>M</v>
          </cell>
          <cell r="F1184" t="str">
            <v>75 - 79</v>
          </cell>
          <cell r="V1184">
            <v>138556</v>
          </cell>
          <cell r="X1184">
            <v>144480</v>
          </cell>
          <cell r="AA1184">
            <v>163674</v>
          </cell>
          <cell r="AC1184">
            <v>179792</v>
          </cell>
        </row>
        <row r="1185">
          <cell r="D1185" t="str">
            <v>IL</v>
          </cell>
          <cell r="E1185" t="str">
            <v>M</v>
          </cell>
          <cell r="F1185" t="str">
            <v>80 - 84</v>
          </cell>
          <cell r="V1185">
            <v>87899</v>
          </cell>
          <cell r="X1185">
            <v>90971</v>
          </cell>
          <cell r="AA1185">
            <v>100573</v>
          </cell>
          <cell r="AC1185">
            <v>105178</v>
          </cell>
        </row>
        <row r="1186">
          <cell r="D1186" t="str">
            <v>IL</v>
          </cell>
          <cell r="E1186" t="str">
            <v>M</v>
          </cell>
          <cell r="F1186" t="str">
            <v>85+</v>
          </cell>
          <cell r="V1186">
            <v>88144</v>
          </cell>
          <cell r="X1186">
            <v>90255</v>
          </cell>
          <cell r="AA1186">
            <v>95106</v>
          </cell>
          <cell r="AC1186">
            <v>98970</v>
          </cell>
        </row>
        <row r="1187">
          <cell r="D1187" t="str">
            <v>IL</v>
          </cell>
          <cell r="E1187" t="str">
            <v>M</v>
          </cell>
          <cell r="F1187" t="str">
            <v>Median Age</v>
          </cell>
          <cell r="V1187">
            <v>35.409238911397239</v>
          </cell>
          <cell r="X1187">
            <v>35.624709628870249</v>
          </cell>
          <cell r="AA1187">
            <v>35.86904058636911</v>
          </cell>
          <cell r="AC1187">
            <v>36.043731508875737</v>
          </cell>
        </row>
        <row r="1188">
          <cell r="D1188" t="str">
            <v>IL</v>
          </cell>
          <cell r="E1188" t="str">
            <v>M</v>
          </cell>
          <cell r="F1188" t="str">
            <v>5-17</v>
          </cell>
          <cell r="V1188">
            <v>1180617</v>
          </cell>
          <cell r="X1188">
            <v>1184880</v>
          </cell>
          <cell r="AA1188">
            <v>1190872</v>
          </cell>
          <cell r="AC1188">
            <v>1192906</v>
          </cell>
        </row>
        <row r="1189">
          <cell r="D1189" t="str">
            <v>IL</v>
          </cell>
          <cell r="E1189" t="str">
            <v>M</v>
          </cell>
          <cell r="F1189" t="str">
            <v>18-24</v>
          </cell>
          <cell r="V1189">
            <v>612191</v>
          </cell>
          <cell r="X1189">
            <v>607658</v>
          </cell>
          <cell r="AA1189">
            <v>613495</v>
          </cell>
          <cell r="AC1189">
            <v>621270</v>
          </cell>
        </row>
        <row r="1190">
          <cell r="D1190" t="str">
            <v>IL</v>
          </cell>
          <cell r="E1190" t="str">
            <v>M</v>
          </cell>
          <cell r="F1190" t="str">
            <v>16 and over</v>
          </cell>
          <cell r="V1190">
            <v>5018982</v>
          </cell>
          <cell r="X1190">
            <v>5041671</v>
          </cell>
          <cell r="AA1190">
            <v>5072337</v>
          </cell>
          <cell r="AC1190">
            <v>5092303</v>
          </cell>
        </row>
        <row r="1191">
          <cell r="D1191" t="str">
            <v>IL</v>
          </cell>
          <cell r="E1191" t="str">
            <v>M</v>
          </cell>
          <cell r="F1191" t="str">
            <v>18 and over</v>
          </cell>
          <cell r="V1191">
            <v>4843218</v>
          </cell>
          <cell r="X1191">
            <v>4866785</v>
          </cell>
          <cell r="AA1191">
            <v>4896335</v>
          </cell>
          <cell r="AC1191">
            <v>4914881</v>
          </cell>
        </row>
        <row r="1192">
          <cell r="D1192" t="str">
            <v>IL</v>
          </cell>
          <cell r="E1192" t="str">
            <v>M</v>
          </cell>
          <cell r="F1192" t="str">
            <v>21 and over</v>
          </cell>
          <cell r="V1192">
            <v>4591878</v>
          </cell>
          <cell r="X1192">
            <v>4607635</v>
          </cell>
          <cell r="AA1192">
            <v>4634766</v>
          </cell>
          <cell r="AC1192">
            <v>4652188</v>
          </cell>
        </row>
        <row r="1193">
          <cell r="D1193" t="str">
            <v>IL</v>
          </cell>
          <cell r="E1193" t="str">
            <v>M</v>
          </cell>
          <cell r="F1193" t="str">
            <v>62 and over</v>
          </cell>
          <cell r="V1193">
            <v>997767</v>
          </cell>
          <cell r="X1193">
            <v>1045783</v>
          </cell>
          <cell r="AA1193">
            <v>1116748</v>
          </cell>
          <cell r="AC1193">
            <v>1154396</v>
          </cell>
        </row>
        <row r="1194">
          <cell r="D1194" t="str">
            <v>IL</v>
          </cell>
          <cell r="E1194" t="str">
            <v>M</v>
          </cell>
          <cell r="F1194" t="str">
            <v>65 and over</v>
          </cell>
          <cell r="V1194">
            <v>794555</v>
          </cell>
          <cell r="X1194">
            <v>836522</v>
          </cell>
          <cell r="AA1194">
            <v>900201</v>
          </cell>
          <cell r="AC1194">
            <v>943937</v>
          </cell>
        </row>
        <row r="1195">
          <cell r="D1195" t="str">
            <v>IL</v>
          </cell>
          <cell r="E1195" t="str">
            <v>F</v>
          </cell>
          <cell r="F1195" t="str">
            <v>Total</v>
          </cell>
          <cell r="V1195">
            <v>6682369</v>
          </cell>
          <cell r="X1195">
            <v>6705953</v>
          </cell>
          <cell r="AA1195">
            <v>6737298</v>
          </cell>
          <cell r="AC1195">
            <v>6756432</v>
          </cell>
        </row>
        <row r="1196">
          <cell r="D1196" t="str">
            <v>IL</v>
          </cell>
          <cell r="E1196" t="str">
            <v>F</v>
          </cell>
          <cell r="F1196" t="str">
            <v>0 - 4</v>
          </cell>
          <cell r="V1196">
            <v>460483</v>
          </cell>
          <cell r="X1196">
            <v>459139</v>
          </cell>
          <cell r="AA1196">
            <v>457216</v>
          </cell>
          <cell r="AC1196">
            <v>456283</v>
          </cell>
        </row>
        <row r="1197">
          <cell r="D1197" t="str">
            <v>IL</v>
          </cell>
          <cell r="E1197" t="str">
            <v>F</v>
          </cell>
          <cell r="F1197" t="str">
            <v>5 - 9</v>
          </cell>
          <cell r="V1197">
            <v>449059</v>
          </cell>
          <cell r="X1197">
            <v>450491</v>
          </cell>
          <cell r="AA1197">
            <v>449547</v>
          </cell>
          <cell r="AC1197">
            <v>447988</v>
          </cell>
        </row>
        <row r="1198">
          <cell r="D1198" t="str">
            <v>IL</v>
          </cell>
          <cell r="E1198" t="str">
            <v>F</v>
          </cell>
          <cell r="F1198" t="str">
            <v>10 - 14</v>
          </cell>
          <cell r="V1198">
            <v>429033</v>
          </cell>
          <cell r="X1198">
            <v>432212</v>
          </cell>
          <cell r="AA1198">
            <v>436644</v>
          </cell>
          <cell r="AC1198">
            <v>437853</v>
          </cell>
        </row>
        <row r="1199">
          <cell r="D1199" t="str">
            <v>IL</v>
          </cell>
          <cell r="E1199" t="str">
            <v>F</v>
          </cell>
          <cell r="F1199" t="str">
            <v>15 - 19</v>
          </cell>
          <cell r="V1199">
            <v>409244</v>
          </cell>
          <cell r="X1199">
            <v>416112</v>
          </cell>
          <cell r="AA1199">
            <v>417356</v>
          </cell>
          <cell r="AC1199">
            <v>420355</v>
          </cell>
        </row>
        <row r="1200">
          <cell r="D1200" t="str">
            <v>IL</v>
          </cell>
          <cell r="E1200" t="str">
            <v>F</v>
          </cell>
          <cell r="F1200" t="str">
            <v>20 - 24</v>
          </cell>
          <cell r="V1200">
            <v>421341</v>
          </cell>
          <cell r="X1200">
            <v>411063</v>
          </cell>
          <cell r="AA1200">
            <v>418078</v>
          </cell>
          <cell r="AC1200">
            <v>425022</v>
          </cell>
        </row>
        <row r="1201">
          <cell r="D1201" t="str">
            <v>IL</v>
          </cell>
          <cell r="E1201" t="str">
            <v>F</v>
          </cell>
          <cell r="F1201" t="str">
            <v>25 - 29</v>
          </cell>
          <cell r="V1201">
            <v>455197</v>
          </cell>
          <cell r="X1201">
            <v>448232</v>
          </cell>
          <cell r="AA1201">
            <v>430352</v>
          </cell>
          <cell r="AC1201">
            <v>420859</v>
          </cell>
        </row>
        <row r="1202">
          <cell r="D1202" t="str">
            <v>IL</v>
          </cell>
          <cell r="E1202" t="str">
            <v>F</v>
          </cell>
          <cell r="F1202" t="str">
            <v>30 - 34</v>
          </cell>
          <cell r="V1202">
            <v>440515</v>
          </cell>
          <cell r="X1202">
            <v>444099</v>
          </cell>
          <cell r="AA1202">
            <v>448634</v>
          </cell>
          <cell r="AC1202">
            <v>442264</v>
          </cell>
        </row>
        <row r="1203">
          <cell r="D1203" t="str">
            <v>IL</v>
          </cell>
          <cell r="E1203" t="str">
            <v>F</v>
          </cell>
          <cell r="F1203" t="str">
            <v>35 - 39</v>
          </cell>
          <cell r="V1203">
            <v>439638</v>
          </cell>
          <cell r="X1203">
            <v>438624</v>
          </cell>
          <cell r="AA1203">
            <v>429519</v>
          </cell>
          <cell r="AC1203">
            <v>433024</v>
          </cell>
        </row>
        <row r="1204">
          <cell r="D1204" t="str">
            <v>IL</v>
          </cell>
          <cell r="E1204" t="str">
            <v>F</v>
          </cell>
          <cell r="F1204" t="str">
            <v>40 - 44</v>
          </cell>
          <cell r="V1204">
            <v>405691</v>
          </cell>
          <cell r="X1204">
            <v>412915</v>
          </cell>
          <cell r="AA1204">
            <v>429141</v>
          </cell>
          <cell r="AC1204">
            <v>427973</v>
          </cell>
        </row>
        <row r="1205">
          <cell r="D1205" t="str">
            <v>IL</v>
          </cell>
          <cell r="E1205" t="str">
            <v>F</v>
          </cell>
          <cell r="F1205" t="str">
            <v>45 - 49</v>
          </cell>
          <cell r="V1205">
            <v>427495</v>
          </cell>
          <cell r="X1205">
            <v>410243</v>
          </cell>
          <cell r="AA1205">
            <v>393852</v>
          </cell>
          <cell r="AC1205">
            <v>400739</v>
          </cell>
        </row>
        <row r="1206">
          <cell r="D1206" t="str">
            <v>IL</v>
          </cell>
          <cell r="E1206" t="str">
            <v>F</v>
          </cell>
          <cell r="F1206" t="str">
            <v>50 - 54</v>
          </cell>
          <cell r="V1206">
            <v>420166</v>
          </cell>
          <cell r="X1206">
            <v>409614</v>
          </cell>
          <cell r="AA1206">
            <v>408678</v>
          </cell>
          <cell r="AC1206">
            <v>392162</v>
          </cell>
        </row>
        <row r="1207">
          <cell r="D1207" t="str">
            <v>IL</v>
          </cell>
          <cell r="E1207" t="str">
            <v>F</v>
          </cell>
          <cell r="F1207" t="str">
            <v>55 - 59</v>
          </cell>
          <cell r="V1207">
            <v>433528</v>
          </cell>
          <cell r="X1207">
            <v>422953</v>
          </cell>
          <cell r="AA1207">
            <v>392519</v>
          </cell>
          <cell r="AC1207">
            <v>382995</v>
          </cell>
        </row>
        <row r="1208">
          <cell r="D1208" t="str">
            <v>IL</v>
          </cell>
          <cell r="E1208" t="str">
            <v>F</v>
          </cell>
          <cell r="F1208" t="str">
            <v>60 - 64</v>
          </cell>
          <cell r="V1208">
            <v>388555</v>
          </cell>
          <cell r="X1208">
            <v>398014</v>
          </cell>
          <cell r="AA1208">
            <v>396154</v>
          </cell>
          <cell r="AC1208">
            <v>386421</v>
          </cell>
        </row>
        <row r="1209">
          <cell r="D1209" t="str">
            <v>IL</v>
          </cell>
          <cell r="E1209" t="str">
            <v>F</v>
          </cell>
          <cell r="F1209" t="str">
            <v>65 - 69</v>
          </cell>
          <cell r="V1209">
            <v>323580</v>
          </cell>
          <cell r="X1209">
            <v>335241</v>
          </cell>
          <cell r="AA1209">
            <v>353959</v>
          </cell>
          <cell r="AC1209">
            <v>362476</v>
          </cell>
        </row>
        <row r="1210">
          <cell r="D1210" t="str">
            <v>IL</v>
          </cell>
          <cell r="E1210" t="str">
            <v>F</v>
          </cell>
          <cell r="F1210" t="str">
            <v>70 - 74</v>
          </cell>
          <cell r="V1210">
            <v>254590</v>
          </cell>
          <cell r="X1210">
            <v>278015</v>
          </cell>
          <cell r="AA1210">
            <v>291677</v>
          </cell>
          <cell r="AC1210">
            <v>302394</v>
          </cell>
        </row>
        <row r="1211">
          <cell r="D1211" t="str">
            <v>IL</v>
          </cell>
          <cell r="E1211" t="str">
            <v>F</v>
          </cell>
          <cell r="F1211" t="str">
            <v>75 - 79</v>
          </cell>
          <cell r="V1211">
            <v>190392</v>
          </cell>
          <cell r="X1211">
            <v>198272</v>
          </cell>
          <cell r="AA1211">
            <v>222692</v>
          </cell>
          <cell r="AC1211">
            <v>243548</v>
          </cell>
        </row>
        <row r="1212">
          <cell r="D1212" t="str">
            <v>IL</v>
          </cell>
          <cell r="E1212" t="str">
            <v>F</v>
          </cell>
          <cell r="F1212" t="str">
            <v>80 - 84</v>
          </cell>
          <cell r="V1212">
            <v>137522</v>
          </cell>
          <cell r="X1212">
            <v>142556</v>
          </cell>
          <cell r="AA1212">
            <v>157384</v>
          </cell>
          <cell r="AC1212">
            <v>164186</v>
          </cell>
        </row>
        <row r="1213">
          <cell r="D1213" t="str">
            <v>IL</v>
          </cell>
          <cell r="E1213" t="str">
            <v>F</v>
          </cell>
          <cell r="F1213" t="str">
            <v>85+</v>
          </cell>
          <cell r="V1213">
            <v>196340</v>
          </cell>
          <cell r="X1213">
            <v>198158</v>
          </cell>
          <cell r="AA1213">
            <v>203896</v>
          </cell>
          <cell r="AC1213">
            <v>209890</v>
          </cell>
        </row>
        <row r="1214">
          <cell r="D1214" t="str">
            <v>IL</v>
          </cell>
          <cell r="E1214" t="str">
            <v>F</v>
          </cell>
          <cell r="F1214" t="str">
            <v>Median Age</v>
          </cell>
          <cell r="V1214">
            <v>38.102945493135842</v>
          </cell>
          <cell r="X1214">
            <v>38.331902204280844</v>
          </cell>
          <cell r="AA1214">
            <v>38.613326356183499</v>
          </cell>
          <cell r="AC1214">
            <v>38.760233223688118</v>
          </cell>
        </row>
        <row r="1215">
          <cell r="D1215" t="str">
            <v>IL</v>
          </cell>
          <cell r="E1215" t="str">
            <v>F</v>
          </cell>
          <cell r="F1215" t="str">
            <v>5-17</v>
          </cell>
          <cell r="V1215">
            <v>1128766</v>
          </cell>
          <cell r="X1215">
            <v>1132649</v>
          </cell>
          <cell r="AA1215">
            <v>1138125</v>
          </cell>
          <cell r="AC1215">
            <v>1139842</v>
          </cell>
        </row>
        <row r="1216">
          <cell r="D1216" t="str">
            <v>IL</v>
          </cell>
          <cell r="E1216" t="str">
            <v>F</v>
          </cell>
          <cell r="F1216" t="str">
            <v>18-24</v>
          </cell>
          <cell r="V1216">
            <v>579911</v>
          </cell>
          <cell r="X1216">
            <v>577229</v>
          </cell>
          <cell r="AA1216">
            <v>583500</v>
          </cell>
          <cell r="AC1216">
            <v>591376</v>
          </cell>
        </row>
        <row r="1217">
          <cell r="D1217" t="str">
            <v>IL</v>
          </cell>
          <cell r="E1217" t="str">
            <v>F</v>
          </cell>
          <cell r="F1217" t="str">
            <v>16 and over</v>
          </cell>
          <cell r="V1217">
            <v>5260045</v>
          </cell>
          <cell r="X1217">
            <v>5280163</v>
          </cell>
          <cell r="AA1217">
            <v>5309072</v>
          </cell>
          <cell r="AC1217">
            <v>5328775</v>
          </cell>
        </row>
        <row r="1218">
          <cell r="D1218" t="str">
            <v>IL</v>
          </cell>
          <cell r="E1218" t="str">
            <v>F</v>
          </cell>
          <cell r="F1218" t="str">
            <v>18 and over</v>
          </cell>
          <cell r="V1218">
            <v>5093120</v>
          </cell>
          <cell r="X1218">
            <v>5114165</v>
          </cell>
          <cell r="AA1218">
            <v>5141957</v>
          </cell>
          <cell r="AC1218">
            <v>5160307</v>
          </cell>
        </row>
        <row r="1219">
          <cell r="D1219" t="str">
            <v>IL</v>
          </cell>
          <cell r="E1219" t="str">
            <v>F</v>
          </cell>
          <cell r="F1219" t="str">
            <v>21 and over</v>
          </cell>
          <cell r="V1219">
            <v>4854904</v>
          </cell>
          <cell r="X1219">
            <v>4867829</v>
          </cell>
          <cell r="AA1219">
            <v>4893345</v>
          </cell>
          <cell r="AC1219">
            <v>4910565</v>
          </cell>
        </row>
        <row r="1220">
          <cell r="D1220" t="str">
            <v>IL</v>
          </cell>
          <cell r="E1220" t="str">
            <v>F</v>
          </cell>
          <cell r="F1220" t="str">
            <v>62 and over</v>
          </cell>
          <cell r="V1220">
            <v>1327639</v>
          </cell>
          <cell r="X1220">
            <v>1383428</v>
          </cell>
          <cell r="AA1220">
            <v>1466513</v>
          </cell>
          <cell r="AC1220">
            <v>1512000</v>
          </cell>
        </row>
        <row r="1221">
          <cell r="D1221" t="str">
            <v>IL</v>
          </cell>
          <cell r="E1221" t="str">
            <v>F</v>
          </cell>
          <cell r="F1221" t="str">
            <v>65 and over</v>
          </cell>
          <cell r="V1221">
            <v>1102424</v>
          </cell>
          <cell r="X1221">
            <v>1152242</v>
          </cell>
          <cell r="AA1221">
            <v>1229608</v>
          </cell>
          <cell r="AC1221">
            <v>1282494</v>
          </cell>
        </row>
        <row r="1222">
          <cell r="D1222" t="str">
            <v>IN</v>
          </cell>
          <cell r="E1222" t="str">
            <v>T</v>
          </cell>
          <cell r="F1222" t="str">
            <v>Total</v>
          </cell>
          <cell r="V1222">
            <v>6585386</v>
          </cell>
          <cell r="X1222">
            <v>6627008</v>
          </cell>
          <cell r="AA1222">
            <v>6685094</v>
          </cell>
          <cell r="AC1222">
            <v>6721322</v>
          </cell>
        </row>
        <row r="1223">
          <cell r="D1223" t="str">
            <v>IN</v>
          </cell>
          <cell r="E1223" t="str">
            <v>T</v>
          </cell>
          <cell r="F1223" t="str">
            <v>0 - 4</v>
          </cell>
          <cell r="V1223">
            <v>451372</v>
          </cell>
          <cell r="X1223">
            <v>455215</v>
          </cell>
          <cell r="AA1223">
            <v>461610</v>
          </cell>
          <cell r="AC1223">
            <v>466156</v>
          </cell>
        </row>
        <row r="1224">
          <cell r="D1224" t="str">
            <v>IN</v>
          </cell>
          <cell r="E1224" t="str">
            <v>T</v>
          </cell>
          <cell r="F1224" t="str">
            <v>5 - 9</v>
          </cell>
          <cell r="V1224">
            <v>449756</v>
          </cell>
          <cell r="X1224">
            <v>452696</v>
          </cell>
          <cell r="AA1224">
            <v>457021</v>
          </cell>
          <cell r="AC1224">
            <v>460606</v>
          </cell>
        </row>
        <row r="1225">
          <cell r="D1225" t="str">
            <v>IN</v>
          </cell>
          <cell r="E1225" t="str">
            <v>T</v>
          </cell>
          <cell r="F1225" t="str">
            <v>10 - 14</v>
          </cell>
          <cell r="V1225">
            <v>451002</v>
          </cell>
          <cell r="X1225">
            <v>454603</v>
          </cell>
          <cell r="AA1225">
            <v>460098</v>
          </cell>
          <cell r="AC1225">
            <v>462804</v>
          </cell>
        </row>
        <row r="1226">
          <cell r="D1226" t="str">
            <v>IN</v>
          </cell>
          <cell r="E1226" t="str">
            <v>T</v>
          </cell>
          <cell r="F1226" t="str">
            <v>15 - 19</v>
          </cell>
          <cell r="V1226">
            <v>457487</v>
          </cell>
          <cell r="X1226">
            <v>456247</v>
          </cell>
          <cell r="AA1226">
            <v>454857</v>
          </cell>
          <cell r="AC1226">
            <v>457891</v>
          </cell>
        </row>
        <row r="1227">
          <cell r="D1227" t="str">
            <v>IN</v>
          </cell>
          <cell r="E1227" t="str">
            <v>T</v>
          </cell>
          <cell r="F1227" t="str">
            <v>20 - 24</v>
          </cell>
          <cell r="V1227">
            <v>432752</v>
          </cell>
          <cell r="X1227">
            <v>433941</v>
          </cell>
          <cell r="AA1227">
            <v>438788</v>
          </cell>
          <cell r="AC1227">
            <v>436951</v>
          </cell>
        </row>
        <row r="1228">
          <cell r="D1228" t="str">
            <v>IN</v>
          </cell>
          <cell r="E1228" t="str">
            <v>T</v>
          </cell>
          <cell r="F1228" t="str">
            <v>25 - 29</v>
          </cell>
          <cell r="V1228">
            <v>436294</v>
          </cell>
          <cell r="X1228">
            <v>431814</v>
          </cell>
          <cell r="AA1228">
            <v>422126</v>
          </cell>
          <cell r="AC1228">
            <v>423246</v>
          </cell>
        </row>
        <row r="1229">
          <cell r="D1229" t="str">
            <v>IN</v>
          </cell>
          <cell r="E1229" t="str">
            <v>T</v>
          </cell>
          <cell r="F1229" t="str">
            <v>30 - 34</v>
          </cell>
          <cell r="V1229">
            <v>417256</v>
          </cell>
          <cell r="X1229">
            <v>425072</v>
          </cell>
          <cell r="AA1229">
            <v>437751</v>
          </cell>
          <cell r="AC1229">
            <v>433537</v>
          </cell>
        </row>
        <row r="1230">
          <cell r="D1230" t="str">
            <v>IN</v>
          </cell>
          <cell r="E1230" t="str">
            <v>T</v>
          </cell>
          <cell r="F1230" t="str">
            <v>35 - 39</v>
          </cell>
          <cell r="V1230">
            <v>452302</v>
          </cell>
          <cell r="X1230">
            <v>434165</v>
          </cell>
          <cell r="AA1230">
            <v>417880</v>
          </cell>
          <cell r="AC1230">
            <v>425332</v>
          </cell>
        </row>
        <row r="1231">
          <cell r="D1231" t="str">
            <v>IN</v>
          </cell>
          <cell r="E1231" t="str">
            <v>T</v>
          </cell>
          <cell r="F1231" t="str">
            <v>40 - 44</v>
          </cell>
          <cell r="V1231">
            <v>412246</v>
          </cell>
          <cell r="X1231">
            <v>435271</v>
          </cell>
          <cell r="AA1231">
            <v>449728</v>
          </cell>
          <cell r="AC1231">
            <v>431274</v>
          </cell>
        </row>
        <row r="1232">
          <cell r="D1232" t="str">
            <v>IN</v>
          </cell>
          <cell r="E1232" t="str">
            <v>T</v>
          </cell>
          <cell r="F1232" t="str">
            <v>45 - 49</v>
          </cell>
          <cell r="V1232">
            <v>423290</v>
          </cell>
          <cell r="X1232">
            <v>410876</v>
          </cell>
          <cell r="AA1232">
            <v>404887</v>
          </cell>
          <cell r="AC1232">
            <v>427330</v>
          </cell>
        </row>
        <row r="1233">
          <cell r="D1233" t="str">
            <v>IN</v>
          </cell>
          <cell r="E1233" t="str">
            <v>T</v>
          </cell>
          <cell r="F1233" t="str">
            <v>50 - 54</v>
          </cell>
          <cell r="V1233">
            <v>415317</v>
          </cell>
          <cell r="X1233">
            <v>403122</v>
          </cell>
          <cell r="AA1233">
            <v>406749</v>
          </cell>
          <cell r="AC1233">
            <v>394427</v>
          </cell>
        </row>
        <row r="1234">
          <cell r="D1234" t="str">
            <v>IN</v>
          </cell>
          <cell r="E1234" t="str">
            <v>T</v>
          </cell>
          <cell r="F1234" t="str">
            <v>55 - 59</v>
          </cell>
          <cell r="V1234">
            <v>428415</v>
          </cell>
          <cell r="X1234">
            <v>420579</v>
          </cell>
          <cell r="AA1234">
            <v>389188</v>
          </cell>
          <cell r="AC1234">
            <v>377536</v>
          </cell>
        </row>
        <row r="1235">
          <cell r="D1235" t="str">
            <v>IN</v>
          </cell>
          <cell r="E1235" t="str">
            <v>T</v>
          </cell>
          <cell r="F1235" t="str">
            <v>60 - 64</v>
          </cell>
          <cell r="V1235">
            <v>387202</v>
          </cell>
          <cell r="X1235">
            <v>393700</v>
          </cell>
          <cell r="AA1235">
            <v>390919</v>
          </cell>
          <cell r="AC1235">
            <v>383542</v>
          </cell>
        </row>
        <row r="1236">
          <cell r="D1236" t="str">
            <v>IN</v>
          </cell>
          <cell r="E1236" t="str">
            <v>T</v>
          </cell>
          <cell r="F1236" t="str">
            <v>65 - 69</v>
          </cell>
          <cell r="V1236">
            <v>313606</v>
          </cell>
          <cell r="X1236">
            <v>326381</v>
          </cell>
          <cell r="AA1236">
            <v>344498</v>
          </cell>
          <cell r="AC1236">
            <v>350009</v>
          </cell>
        </row>
        <row r="1237">
          <cell r="D1237" t="str">
            <v>IN</v>
          </cell>
          <cell r="E1237" t="str">
            <v>T</v>
          </cell>
          <cell r="F1237" t="str">
            <v>70 - 74</v>
          </cell>
          <cell r="V1237">
            <v>237970</v>
          </cell>
          <cell r="X1237">
            <v>260093</v>
          </cell>
          <cell r="AA1237">
            <v>274284</v>
          </cell>
          <cell r="AC1237">
            <v>285628</v>
          </cell>
        </row>
        <row r="1238">
          <cell r="D1238" t="str">
            <v>IN</v>
          </cell>
          <cell r="E1238" t="str">
            <v>T</v>
          </cell>
          <cell r="F1238" t="str">
            <v>75 - 79</v>
          </cell>
          <cell r="V1238">
            <v>168781</v>
          </cell>
          <cell r="X1238">
            <v>176946</v>
          </cell>
          <cell r="AA1238">
            <v>200771</v>
          </cell>
          <cell r="AC1238">
            <v>219690</v>
          </cell>
        </row>
        <row r="1239">
          <cell r="D1239" t="str">
            <v>IN</v>
          </cell>
          <cell r="E1239" t="str">
            <v>T</v>
          </cell>
          <cell r="F1239" t="str">
            <v>80 - 84</v>
          </cell>
          <cell r="V1239">
            <v>113099</v>
          </cell>
          <cell r="X1239">
            <v>117686</v>
          </cell>
          <cell r="AA1239">
            <v>131039</v>
          </cell>
          <cell r="AC1239">
            <v>137732</v>
          </cell>
        </row>
        <row r="1240">
          <cell r="D1240" t="str">
            <v>IN</v>
          </cell>
          <cell r="E1240" t="str">
            <v>T</v>
          </cell>
          <cell r="F1240" t="str">
            <v>85+</v>
          </cell>
          <cell r="V1240">
            <v>137239</v>
          </cell>
          <cell r="X1240">
            <v>138601</v>
          </cell>
          <cell r="AA1240">
            <v>142900</v>
          </cell>
          <cell r="AC1240">
            <v>147631</v>
          </cell>
        </row>
        <row r="1241">
          <cell r="D1241" t="str">
            <v>IN</v>
          </cell>
          <cell r="E1241" t="str">
            <v>T</v>
          </cell>
          <cell r="F1241" t="str">
            <v>Median Age</v>
          </cell>
          <cell r="V1241">
            <v>37.25204677112503</v>
          </cell>
          <cell r="X1241">
            <v>37.428661875227164</v>
          </cell>
          <cell r="AA1241">
            <v>37.517708532619096</v>
          </cell>
          <cell r="AC1241">
            <v>37.529411065831837</v>
          </cell>
        </row>
        <row r="1242">
          <cell r="D1242" t="str">
            <v>IN</v>
          </cell>
          <cell r="E1242" t="str">
            <v>T</v>
          </cell>
          <cell r="F1242" t="str">
            <v>5-17</v>
          </cell>
          <cell r="V1242">
            <v>1176396</v>
          </cell>
          <cell r="X1242">
            <v>1179773</v>
          </cell>
          <cell r="AA1242">
            <v>1191569</v>
          </cell>
          <cell r="AC1242">
            <v>1200127</v>
          </cell>
        </row>
        <row r="1243">
          <cell r="D1243" t="str">
            <v>IN</v>
          </cell>
          <cell r="E1243" t="str">
            <v>T</v>
          </cell>
          <cell r="F1243" t="str">
            <v>18-24</v>
          </cell>
          <cell r="V1243">
            <v>614601</v>
          </cell>
          <cell r="X1243">
            <v>617714</v>
          </cell>
          <cell r="AA1243">
            <v>619195</v>
          </cell>
          <cell r="AC1243">
            <v>618125</v>
          </cell>
        </row>
        <row r="1244">
          <cell r="D1244" t="str">
            <v>IN</v>
          </cell>
          <cell r="E1244" t="str">
            <v>T</v>
          </cell>
          <cell r="F1244" t="str">
            <v>16 and over</v>
          </cell>
          <cell r="V1244">
            <v>5142497</v>
          </cell>
          <cell r="X1244">
            <v>5173519</v>
          </cell>
          <cell r="AA1244">
            <v>5214459</v>
          </cell>
          <cell r="AC1244">
            <v>5238990</v>
          </cell>
        </row>
        <row r="1245">
          <cell r="D1245" t="str">
            <v>IN</v>
          </cell>
          <cell r="E1245" t="str">
            <v>T</v>
          </cell>
          <cell r="F1245" t="str">
            <v>18 and over</v>
          </cell>
          <cell r="V1245">
            <v>4957618</v>
          </cell>
          <cell r="X1245">
            <v>4992020</v>
          </cell>
          <cell r="AA1245">
            <v>5031915</v>
          </cell>
          <cell r="AC1245">
            <v>5055039</v>
          </cell>
        </row>
        <row r="1246">
          <cell r="D1246" t="str">
            <v>IN</v>
          </cell>
          <cell r="E1246" t="str">
            <v>T</v>
          </cell>
          <cell r="F1246" t="str">
            <v>21 and over</v>
          </cell>
          <cell r="V1246">
            <v>4687428</v>
          </cell>
          <cell r="X1246">
            <v>4718036</v>
          </cell>
          <cell r="AA1246">
            <v>4762530</v>
          </cell>
          <cell r="AC1246">
            <v>4784817</v>
          </cell>
        </row>
        <row r="1247">
          <cell r="D1247" t="str">
            <v>IN</v>
          </cell>
          <cell r="E1247" t="str">
            <v>T</v>
          </cell>
          <cell r="F1247" t="str">
            <v>62 and over</v>
          </cell>
          <cell r="V1247">
            <v>1194835</v>
          </cell>
          <cell r="X1247">
            <v>1249358</v>
          </cell>
          <cell r="AA1247">
            <v>1325853</v>
          </cell>
          <cell r="AC1247">
            <v>1367639</v>
          </cell>
        </row>
        <row r="1248">
          <cell r="D1248" t="str">
            <v>IN</v>
          </cell>
          <cell r="E1248" t="str">
            <v>T</v>
          </cell>
          <cell r="F1248" t="str">
            <v>65 and over</v>
          </cell>
          <cell r="V1248">
            <v>970695</v>
          </cell>
          <cell r="X1248">
            <v>1019707</v>
          </cell>
          <cell r="AA1248">
            <v>1093492</v>
          </cell>
          <cell r="AC1248">
            <v>1140690</v>
          </cell>
        </row>
        <row r="1249">
          <cell r="D1249" t="str">
            <v>IN</v>
          </cell>
          <cell r="E1249" t="str">
            <v>M</v>
          </cell>
          <cell r="F1249" t="str">
            <v>Total</v>
          </cell>
          <cell r="V1249">
            <v>3250498</v>
          </cell>
          <cell r="X1249">
            <v>3271522</v>
          </cell>
          <cell r="AA1249">
            <v>3300351</v>
          </cell>
          <cell r="AC1249">
            <v>3318014</v>
          </cell>
        </row>
        <row r="1250">
          <cell r="D1250" t="str">
            <v>IN</v>
          </cell>
          <cell r="E1250" t="str">
            <v>M</v>
          </cell>
          <cell r="F1250" t="str">
            <v>0 - 4</v>
          </cell>
          <cell r="V1250">
            <v>231370</v>
          </cell>
          <cell r="X1250">
            <v>233385</v>
          </cell>
          <cell r="AA1250">
            <v>236714</v>
          </cell>
          <cell r="AC1250">
            <v>239065</v>
          </cell>
        </row>
        <row r="1251">
          <cell r="D1251" t="str">
            <v>IN</v>
          </cell>
          <cell r="E1251" t="str">
            <v>M</v>
          </cell>
          <cell r="F1251" t="str">
            <v>5 - 9</v>
          </cell>
          <cell r="V1251">
            <v>228877</v>
          </cell>
          <cell r="X1251">
            <v>230391</v>
          </cell>
          <cell r="AA1251">
            <v>232634</v>
          </cell>
          <cell r="AC1251">
            <v>234468</v>
          </cell>
        </row>
        <row r="1252">
          <cell r="D1252" t="str">
            <v>IN</v>
          </cell>
          <cell r="E1252" t="str">
            <v>M</v>
          </cell>
          <cell r="F1252" t="str">
            <v>10 - 14</v>
          </cell>
          <cell r="V1252">
            <v>227673</v>
          </cell>
          <cell r="X1252">
            <v>229560</v>
          </cell>
          <cell r="AA1252">
            <v>232377</v>
          </cell>
          <cell r="AC1252">
            <v>233752</v>
          </cell>
        </row>
        <row r="1253">
          <cell r="D1253" t="str">
            <v>IN</v>
          </cell>
          <cell r="E1253" t="str">
            <v>M</v>
          </cell>
          <cell r="F1253" t="str">
            <v>15 - 19</v>
          </cell>
          <cell r="V1253">
            <v>229415</v>
          </cell>
          <cell r="X1253">
            <v>228952</v>
          </cell>
          <cell r="AA1253">
            <v>228363</v>
          </cell>
          <cell r="AC1253">
            <v>229929</v>
          </cell>
        </row>
        <row r="1254">
          <cell r="D1254" t="str">
            <v>IN</v>
          </cell>
          <cell r="E1254" t="str">
            <v>M</v>
          </cell>
          <cell r="F1254" t="str">
            <v>20 - 24</v>
          </cell>
          <cell r="V1254">
            <v>217098</v>
          </cell>
          <cell r="X1254">
            <v>216856</v>
          </cell>
          <cell r="AA1254">
            <v>219160</v>
          </cell>
          <cell r="AC1254">
            <v>218381</v>
          </cell>
        </row>
        <row r="1255">
          <cell r="D1255" t="str">
            <v>IN</v>
          </cell>
          <cell r="E1255" t="str">
            <v>M</v>
          </cell>
          <cell r="F1255" t="str">
            <v>25 - 29</v>
          </cell>
          <cell r="V1255">
            <v>221293</v>
          </cell>
          <cell r="X1255">
            <v>218223</v>
          </cell>
          <cell r="AA1255">
            <v>211504</v>
          </cell>
          <cell r="AC1255">
            <v>211190</v>
          </cell>
        </row>
        <row r="1256">
          <cell r="D1256" t="str">
            <v>IN</v>
          </cell>
          <cell r="E1256" t="str">
            <v>M</v>
          </cell>
          <cell r="F1256" t="str">
            <v>30 - 34</v>
          </cell>
          <cell r="V1256">
            <v>213170</v>
          </cell>
          <cell r="X1256">
            <v>216521</v>
          </cell>
          <cell r="AA1256">
            <v>222647</v>
          </cell>
          <cell r="AC1256">
            <v>219736</v>
          </cell>
        </row>
        <row r="1257">
          <cell r="D1257" t="str">
            <v>IN</v>
          </cell>
          <cell r="E1257" t="str">
            <v>M</v>
          </cell>
          <cell r="F1257" t="str">
            <v>35 - 39</v>
          </cell>
          <cell r="V1257">
            <v>231589</v>
          </cell>
          <cell r="X1257">
            <v>223213</v>
          </cell>
          <cell r="AA1257">
            <v>213824</v>
          </cell>
          <cell r="AC1257">
            <v>217010</v>
          </cell>
        </row>
        <row r="1258">
          <cell r="D1258" t="str">
            <v>IN</v>
          </cell>
          <cell r="E1258" t="str">
            <v>M</v>
          </cell>
          <cell r="F1258" t="str">
            <v>40 - 44</v>
          </cell>
          <cell r="V1258">
            <v>211813</v>
          </cell>
          <cell r="X1258">
            <v>223456</v>
          </cell>
          <cell r="AA1258">
            <v>231232</v>
          </cell>
          <cell r="AC1258">
            <v>222687</v>
          </cell>
        </row>
        <row r="1259">
          <cell r="D1259" t="str">
            <v>IN</v>
          </cell>
          <cell r="E1259" t="str">
            <v>M</v>
          </cell>
          <cell r="F1259" t="str">
            <v>45 - 49</v>
          </cell>
          <cell r="V1259">
            <v>216082</v>
          </cell>
          <cell r="X1259">
            <v>210215</v>
          </cell>
          <cell r="AA1259">
            <v>208712</v>
          </cell>
          <cell r="AC1259">
            <v>220094</v>
          </cell>
        </row>
        <row r="1260">
          <cell r="D1260" t="str">
            <v>IN</v>
          </cell>
          <cell r="E1260" t="str">
            <v>M</v>
          </cell>
          <cell r="F1260" t="str">
            <v>50 - 54</v>
          </cell>
          <cell r="V1260">
            <v>209461</v>
          </cell>
          <cell r="X1260">
            <v>204832</v>
          </cell>
          <cell r="AA1260">
            <v>208173</v>
          </cell>
          <cell r="AC1260">
            <v>202464</v>
          </cell>
        </row>
        <row r="1261">
          <cell r="D1261" t="str">
            <v>IN</v>
          </cell>
          <cell r="E1261" t="str">
            <v>M</v>
          </cell>
          <cell r="F1261" t="str">
            <v>55 - 59</v>
          </cell>
          <cell r="V1261">
            <v>212144</v>
          </cell>
          <cell r="X1261">
            <v>208894</v>
          </cell>
          <cell r="AA1261">
            <v>195083</v>
          </cell>
          <cell r="AC1261">
            <v>190736</v>
          </cell>
        </row>
        <row r="1262">
          <cell r="D1262" t="str">
            <v>IN</v>
          </cell>
          <cell r="E1262" t="str">
            <v>M</v>
          </cell>
          <cell r="F1262" t="str">
            <v>60 - 64</v>
          </cell>
          <cell r="V1262">
            <v>188050</v>
          </cell>
          <cell r="X1262">
            <v>191275</v>
          </cell>
          <cell r="AA1262">
            <v>190290</v>
          </cell>
          <cell r="AC1262">
            <v>187262</v>
          </cell>
        </row>
        <row r="1263">
          <cell r="D1263" t="str">
            <v>IN</v>
          </cell>
          <cell r="E1263" t="str">
            <v>M</v>
          </cell>
          <cell r="F1263" t="str">
            <v>65 - 69</v>
          </cell>
          <cell r="V1263">
            <v>147520</v>
          </cell>
          <cell r="X1263">
            <v>154377</v>
          </cell>
          <cell r="AA1263">
            <v>163141</v>
          </cell>
          <cell r="AC1263">
            <v>165827</v>
          </cell>
        </row>
        <row r="1264">
          <cell r="D1264" t="str">
            <v>IN</v>
          </cell>
          <cell r="E1264" t="str">
            <v>M</v>
          </cell>
          <cell r="F1264" t="str">
            <v>70 - 74</v>
          </cell>
          <cell r="V1264">
            <v>106946</v>
          </cell>
          <cell r="X1264">
            <v>117105</v>
          </cell>
          <cell r="AA1264">
            <v>124435</v>
          </cell>
          <cell r="AC1264">
            <v>130406</v>
          </cell>
        </row>
        <row r="1265">
          <cell r="D1265" t="str">
            <v>IN</v>
          </cell>
          <cell r="E1265" t="str">
            <v>M</v>
          </cell>
          <cell r="F1265" t="str">
            <v>75 - 79</v>
          </cell>
          <cell r="V1265">
            <v>71829</v>
          </cell>
          <cell r="X1265">
            <v>75237</v>
          </cell>
          <cell r="AA1265">
            <v>85462</v>
          </cell>
          <cell r="AC1265">
            <v>93765</v>
          </cell>
        </row>
        <row r="1266">
          <cell r="D1266" t="str">
            <v>IN</v>
          </cell>
          <cell r="E1266" t="str">
            <v>M</v>
          </cell>
          <cell r="F1266" t="str">
            <v>80 - 84</v>
          </cell>
          <cell r="V1266">
            <v>44073</v>
          </cell>
          <cell r="X1266">
            <v>46096</v>
          </cell>
          <cell r="AA1266">
            <v>51485</v>
          </cell>
          <cell r="AC1266">
            <v>54098</v>
          </cell>
        </row>
        <row r="1267">
          <cell r="D1267" t="str">
            <v>IN</v>
          </cell>
          <cell r="E1267" t="str">
            <v>M</v>
          </cell>
          <cell r="F1267" t="str">
            <v>85+</v>
          </cell>
          <cell r="V1267">
            <v>42095</v>
          </cell>
          <cell r="X1267">
            <v>42934</v>
          </cell>
          <cell r="AA1267">
            <v>45115</v>
          </cell>
          <cell r="AC1267">
            <v>47144</v>
          </cell>
        </row>
        <row r="1268">
          <cell r="D1268" t="str">
            <v>IN</v>
          </cell>
          <cell r="E1268" t="str">
            <v>M</v>
          </cell>
          <cell r="F1268" t="str">
            <v>Median Age</v>
          </cell>
          <cell r="V1268">
            <v>36.270855833021095</v>
          </cell>
          <cell r="X1268">
            <v>36.43662004662005</v>
          </cell>
          <cell r="AA1268">
            <v>36.561514829256765</v>
          </cell>
          <cell r="AC1268">
            <v>36.617006228468433</v>
          </cell>
        </row>
        <row r="1269">
          <cell r="D1269" t="str">
            <v>IN</v>
          </cell>
          <cell r="E1269" t="str">
            <v>M</v>
          </cell>
          <cell r="F1269" t="str">
            <v>5-17</v>
          </cell>
          <cell r="V1269">
            <v>594999</v>
          </cell>
          <cell r="X1269">
            <v>596870</v>
          </cell>
          <cell r="AA1269">
            <v>602984</v>
          </cell>
          <cell r="AC1269">
            <v>607352</v>
          </cell>
        </row>
        <row r="1270">
          <cell r="D1270" t="str">
            <v>IN</v>
          </cell>
          <cell r="E1270" t="str">
            <v>M</v>
          </cell>
          <cell r="F1270" t="str">
            <v>18-24</v>
          </cell>
          <cell r="V1270">
            <v>308064</v>
          </cell>
          <cell r="X1270">
            <v>308889</v>
          </cell>
          <cell r="AA1270">
            <v>309550</v>
          </cell>
          <cell r="AC1270">
            <v>309178</v>
          </cell>
        </row>
        <row r="1271">
          <cell r="D1271" t="str">
            <v>IN</v>
          </cell>
          <cell r="E1271" t="str">
            <v>M</v>
          </cell>
          <cell r="F1271" t="str">
            <v>16 and over</v>
          </cell>
          <cell r="V1271">
            <v>2516933</v>
          </cell>
          <cell r="X1271">
            <v>2532400</v>
          </cell>
          <cell r="AA1271">
            <v>2552364</v>
          </cell>
          <cell r="AC1271">
            <v>2564025</v>
          </cell>
        </row>
        <row r="1272">
          <cell r="D1272" t="str">
            <v>IN</v>
          </cell>
          <cell r="E1272" t="str">
            <v>M</v>
          </cell>
          <cell r="F1272" t="str">
            <v>18 and over</v>
          </cell>
          <cell r="V1272">
            <v>2424129</v>
          </cell>
          <cell r="X1272">
            <v>2441267</v>
          </cell>
          <cell r="AA1272">
            <v>2460653</v>
          </cell>
          <cell r="AC1272">
            <v>2471597</v>
          </cell>
        </row>
        <row r="1273">
          <cell r="D1273" t="str">
            <v>IN</v>
          </cell>
          <cell r="E1273" t="str">
            <v>M</v>
          </cell>
          <cell r="F1273" t="str">
            <v>21 and over</v>
          </cell>
          <cell r="V1273">
            <v>2289139</v>
          </cell>
          <cell r="X1273">
            <v>2304165</v>
          </cell>
          <cell r="AA1273">
            <v>2325797</v>
          </cell>
          <cell r="AC1273">
            <v>2336285</v>
          </cell>
        </row>
        <row r="1274">
          <cell r="D1274" t="str">
            <v>IN</v>
          </cell>
          <cell r="E1274" t="str">
            <v>M</v>
          </cell>
          <cell r="F1274" t="str">
            <v>62 and over</v>
          </cell>
          <cell r="V1274">
            <v>520949</v>
          </cell>
          <cell r="X1274">
            <v>546587</v>
          </cell>
          <cell r="AA1274">
            <v>582185</v>
          </cell>
          <cell r="AC1274">
            <v>601165</v>
          </cell>
        </row>
        <row r="1275">
          <cell r="D1275" t="str">
            <v>IN</v>
          </cell>
          <cell r="E1275" t="str">
            <v>M</v>
          </cell>
          <cell r="F1275" t="str">
            <v>65 and over</v>
          </cell>
          <cell r="V1275">
            <v>412463</v>
          </cell>
          <cell r="X1275">
            <v>435749</v>
          </cell>
          <cell r="AA1275">
            <v>469638</v>
          </cell>
          <cell r="AC1275">
            <v>491240</v>
          </cell>
        </row>
        <row r="1276">
          <cell r="D1276" t="str">
            <v>IN</v>
          </cell>
          <cell r="E1276" t="str">
            <v>F</v>
          </cell>
          <cell r="F1276" t="str">
            <v>Total</v>
          </cell>
          <cell r="V1276">
            <v>3334888</v>
          </cell>
          <cell r="X1276">
            <v>3355486</v>
          </cell>
          <cell r="AA1276">
            <v>3384743</v>
          </cell>
          <cell r="AC1276">
            <v>3403308</v>
          </cell>
        </row>
        <row r="1277">
          <cell r="D1277" t="str">
            <v>IN</v>
          </cell>
          <cell r="E1277" t="str">
            <v>F</v>
          </cell>
          <cell r="F1277" t="str">
            <v>0 - 4</v>
          </cell>
          <cell r="V1277">
            <v>220002</v>
          </cell>
          <cell r="X1277">
            <v>221830</v>
          </cell>
          <cell r="AA1277">
            <v>224896</v>
          </cell>
          <cell r="AC1277">
            <v>227091</v>
          </cell>
        </row>
        <row r="1278">
          <cell r="D1278" t="str">
            <v>IN</v>
          </cell>
          <cell r="E1278" t="str">
            <v>F</v>
          </cell>
          <cell r="F1278" t="str">
            <v>5 - 9</v>
          </cell>
          <cell r="V1278">
            <v>220879</v>
          </cell>
          <cell r="X1278">
            <v>222305</v>
          </cell>
          <cell r="AA1278">
            <v>224387</v>
          </cell>
          <cell r="AC1278">
            <v>226138</v>
          </cell>
        </row>
        <row r="1279">
          <cell r="D1279" t="str">
            <v>IN</v>
          </cell>
          <cell r="E1279" t="str">
            <v>F</v>
          </cell>
          <cell r="F1279" t="str">
            <v>10 - 14</v>
          </cell>
          <cell r="V1279">
            <v>223329</v>
          </cell>
          <cell r="X1279">
            <v>225043</v>
          </cell>
          <cell r="AA1279">
            <v>227721</v>
          </cell>
          <cell r="AC1279">
            <v>229052</v>
          </cell>
        </row>
        <row r="1280">
          <cell r="D1280" t="str">
            <v>IN</v>
          </cell>
          <cell r="E1280" t="str">
            <v>F</v>
          </cell>
          <cell r="F1280" t="str">
            <v>15 - 19</v>
          </cell>
          <cell r="V1280">
            <v>228072</v>
          </cell>
          <cell r="X1280">
            <v>227295</v>
          </cell>
          <cell r="AA1280">
            <v>226494</v>
          </cell>
          <cell r="AC1280">
            <v>227962</v>
          </cell>
        </row>
        <row r="1281">
          <cell r="D1281" t="str">
            <v>IN</v>
          </cell>
          <cell r="E1281" t="str">
            <v>F</v>
          </cell>
          <cell r="F1281" t="str">
            <v>20 - 24</v>
          </cell>
          <cell r="V1281">
            <v>215654</v>
          </cell>
          <cell r="X1281">
            <v>217085</v>
          </cell>
          <cell r="AA1281">
            <v>219628</v>
          </cell>
          <cell r="AC1281">
            <v>218570</v>
          </cell>
        </row>
        <row r="1282">
          <cell r="D1282" t="str">
            <v>IN</v>
          </cell>
          <cell r="E1282" t="str">
            <v>F</v>
          </cell>
          <cell r="F1282" t="str">
            <v>25 - 29</v>
          </cell>
          <cell r="V1282">
            <v>215001</v>
          </cell>
          <cell r="X1282">
            <v>213591</v>
          </cell>
          <cell r="AA1282">
            <v>210622</v>
          </cell>
          <cell r="AC1282">
            <v>212056</v>
          </cell>
        </row>
        <row r="1283">
          <cell r="D1283" t="str">
            <v>IN</v>
          </cell>
          <cell r="E1283" t="str">
            <v>F</v>
          </cell>
          <cell r="F1283" t="str">
            <v>30 - 34</v>
          </cell>
          <cell r="V1283">
            <v>204086</v>
          </cell>
          <cell r="X1283">
            <v>208551</v>
          </cell>
          <cell r="AA1283">
            <v>215104</v>
          </cell>
          <cell r="AC1283">
            <v>213801</v>
          </cell>
        </row>
        <row r="1284">
          <cell r="D1284" t="str">
            <v>IN</v>
          </cell>
          <cell r="E1284" t="str">
            <v>F</v>
          </cell>
          <cell r="F1284" t="str">
            <v>35 - 39</v>
          </cell>
          <cell r="V1284">
            <v>220713</v>
          </cell>
          <cell r="X1284">
            <v>210952</v>
          </cell>
          <cell r="AA1284">
            <v>204056</v>
          </cell>
          <cell r="AC1284">
            <v>208322</v>
          </cell>
        </row>
        <row r="1285">
          <cell r="D1285" t="str">
            <v>IN</v>
          </cell>
          <cell r="E1285" t="str">
            <v>F</v>
          </cell>
          <cell r="F1285" t="str">
            <v>40 - 44</v>
          </cell>
          <cell r="V1285">
            <v>200433</v>
          </cell>
          <cell r="X1285">
            <v>211815</v>
          </cell>
          <cell r="AA1285">
            <v>218496</v>
          </cell>
          <cell r="AC1285">
            <v>208587</v>
          </cell>
        </row>
        <row r="1286">
          <cell r="D1286" t="str">
            <v>IN</v>
          </cell>
          <cell r="E1286" t="str">
            <v>F</v>
          </cell>
          <cell r="F1286" t="str">
            <v>45 - 49</v>
          </cell>
          <cell r="V1286">
            <v>207208</v>
          </cell>
          <cell r="X1286">
            <v>200661</v>
          </cell>
          <cell r="AA1286">
            <v>196175</v>
          </cell>
          <cell r="AC1286">
            <v>207236</v>
          </cell>
        </row>
        <row r="1287">
          <cell r="D1287" t="str">
            <v>IN</v>
          </cell>
          <cell r="E1287" t="str">
            <v>F</v>
          </cell>
          <cell r="F1287" t="str">
            <v>50 - 54</v>
          </cell>
          <cell r="V1287">
            <v>205856</v>
          </cell>
          <cell r="X1287">
            <v>198290</v>
          </cell>
          <cell r="AA1287">
            <v>198576</v>
          </cell>
          <cell r="AC1287">
            <v>191963</v>
          </cell>
        </row>
        <row r="1288">
          <cell r="D1288" t="str">
            <v>IN</v>
          </cell>
          <cell r="E1288" t="str">
            <v>F</v>
          </cell>
          <cell r="F1288" t="str">
            <v>55 - 59</v>
          </cell>
          <cell r="V1288">
            <v>216271</v>
          </cell>
          <cell r="X1288">
            <v>211685</v>
          </cell>
          <cell r="AA1288">
            <v>194105</v>
          </cell>
          <cell r="AC1288">
            <v>186800</v>
          </cell>
        </row>
        <row r="1289">
          <cell r="D1289" t="str">
            <v>IN</v>
          </cell>
          <cell r="E1289" t="str">
            <v>F</v>
          </cell>
          <cell r="F1289" t="str">
            <v>60 - 64</v>
          </cell>
          <cell r="V1289">
            <v>199152</v>
          </cell>
          <cell r="X1289">
            <v>202425</v>
          </cell>
          <cell r="AA1289">
            <v>200629</v>
          </cell>
          <cell r="AC1289">
            <v>196280</v>
          </cell>
        </row>
        <row r="1290">
          <cell r="D1290" t="str">
            <v>IN</v>
          </cell>
          <cell r="E1290" t="str">
            <v>F</v>
          </cell>
          <cell r="F1290" t="str">
            <v>65 - 69</v>
          </cell>
          <cell r="V1290">
            <v>166086</v>
          </cell>
          <cell r="X1290">
            <v>172004</v>
          </cell>
          <cell r="AA1290">
            <v>181357</v>
          </cell>
          <cell r="AC1290">
            <v>184182</v>
          </cell>
        </row>
        <row r="1291">
          <cell r="D1291" t="str">
            <v>IN</v>
          </cell>
          <cell r="E1291" t="str">
            <v>F</v>
          </cell>
          <cell r="F1291" t="str">
            <v>70 - 74</v>
          </cell>
          <cell r="V1291">
            <v>131024</v>
          </cell>
          <cell r="X1291">
            <v>142988</v>
          </cell>
          <cell r="AA1291">
            <v>149849</v>
          </cell>
          <cell r="AC1291">
            <v>155222</v>
          </cell>
        </row>
        <row r="1292">
          <cell r="D1292" t="str">
            <v>IN</v>
          </cell>
          <cell r="E1292" t="str">
            <v>F</v>
          </cell>
          <cell r="F1292" t="str">
            <v>75 - 79</v>
          </cell>
          <cell r="V1292">
            <v>96952</v>
          </cell>
          <cell r="X1292">
            <v>101709</v>
          </cell>
          <cell r="AA1292">
            <v>115309</v>
          </cell>
          <cell r="AC1292">
            <v>125925</v>
          </cell>
        </row>
        <row r="1293">
          <cell r="D1293" t="str">
            <v>IN</v>
          </cell>
          <cell r="E1293" t="str">
            <v>F</v>
          </cell>
          <cell r="F1293" t="str">
            <v>80 - 84</v>
          </cell>
          <cell r="V1293">
            <v>69026</v>
          </cell>
          <cell r="X1293">
            <v>71590</v>
          </cell>
          <cell r="AA1293">
            <v>79554</v>
          </cell>
          <cell r="AC1293">
            <v>83634</v>
          </cell>
        </row>
        <row r="1294">
          <cell r="D1294" t="str">
            <v>IN</v>
          </cell>
          <cell r="E1294" t="str">
            <v>F</v>
          </cell>
          <cell r="F1294" t="str">
            <v>85+</v>
          </cell>
          <cell r="V1294">
            <v>95144</v>
          </cell>
          <cell r="X1294">
            <v>95667</v>
          </cell>
          <cell r="AA1294">
            <v>97785</v>
          </cell>
          <cell r="AC1294">
            <v>100487</v>
          </cell>
        </row>
        <row r="1295">
          <cell r="D1295" t="str">
            <v>IN</v>
          </cell>
          <cell r="E1295" t="str">
            <v>F</v>
          </cell>
          <cell r="F1295" t="str">
            <v>Median Age</v>
          </cell>
          <cell r="V1295">
            <v>38.232982773082135</v>
          </cell>
          <cell r="X1295">
            <v>38.457719726104493</v>
          </cell>
          <cell r="AA1295">
            <v>38.507789190511126</v>
          </cell>
          <cell r="AC1295">
            <v>38.497826838543979</v>
          </cell>
        </row>
        <row r="1296">
          <cell r="D1296" t="str">
            <v>IN</v>
          </cell>
          <cell r="E1296" t="str">
            <v>F</v>
          </cell>
          <cell r="F1296" t="str">
            <v>5-17</v>
          </cell>
          <cell r="V1296">
            <v>581397</v>
          </cell>
          <cell r="X1296">
            <v>582903</v>
          </cell>
          <cell r="AA1296">
            <v>588585</v>
          </cell>
          <cell r="AC1296">
            <v>592775</v>
          </cell>
        </row>
        <row r="1297">
          <cell r="D1297" t="str">
            <v>IN</v>
          </cell>
          <cell r="E1297" t="str">
            <v>F</v>
          </cell>
          <cell r="F1297" t="str">
            <v>18-24</v>
          </cell>
          <cell r="V1297">
            <v>306537</v>
          </cell>
          <cell r="X1297">
            <v>308825</v>
          </cell>
          <cell r="AA1297">
            <v>309645</v>
          </cell>
          <cell r="AC1297">
            <v>308947</v>
          </cell>
        </row>
        <row r="1298">
          <cell r="D1298" t="str">
            <v>IN</v>
          </cell>
          <cell r="E1298" t="str">
            <v>F</v>
          </cell>
          <cell r="F1298" t="str">
            <v>16 and over</v>
          </cell>
          <cell r="V1298">
            <v>2625564</v>
          </cell>
          <cell r="X1298">
            <v>2641119</v>
          </cell>
          <cell r="AA1298">
            <v>2662095</v>
          </cell>
          <cell r="AC1298">
            <v>2674965</v>
          </cell>
        </row>
        <row r="1299">
          <cell r="D1299" t="str">
            <v>IN</v>
          </cell>
          <cell r="E1299" t="str">
            <v>F</v>
          </cell>
          <cell r="F1299" t="str">
            <v>18 and over</v>
          </cell>
          <cell r="V1299">
            <v>2533489</v>
          </cell>
          <cell r="X1299">
            <v>2550753</v>
          </cell>
          <cell r="AA1299">
            <v>2571262</v>
          </cell>
          <cell r="AC1299">
            <v>2583442</v>
          </cell>
        </row>
        <row r="1300">
          <cell r="D1300" t="str">
            <v>IN</v>
          </cell>
          <cell r="E1300" t="str">
            <v>F</v>
          </cell>
          <cell r="F1300" t="str">
            <v>21 and over</v>
          </cell>
          <cell r="V1300">
            <v>2398289</v>
          </cell>
          <cell r="X1300">
            <v>2413871</v>
          </cell>
          <cell r="AA1300">
            <v>2436733</v>
          </cell>
          <cell r="AC1300">
            <v>2448532</v>
          </cell>
        </row>
        <row r="1301">
          <cell r="D1301" t="str">
            <v>IN</v>
          </cell>
          <cell r="E1301" t="str">
            <v>F</v>
          </cell>
          <cell r="F1301" t="str">
            <v>62 and over</v>
          </cell>
          <cell r="V1301">
            <v>673886</v>
          </cell>
          <cell r="X1301">
            <v>702771</v>
          </cell>
          <cell r="AA1301">
            <v>743668</v>
          </cell>
          <cell r="AC1301">
            <v>766474</v>
          </cell>
        </row>
        <row r="1302">
          <cell r="D1302" t="str">
            <v>IN</v>
          </cell>
          <cell r="E1302" t="str">
            <v>F</v>
          </cell>
          <cell r="F1302" t="str">
            <v>65 and over</v>
          </cell>
          <cell r="V1302">
            <v>558232</v>
          </cell>
          <cell r="X1302">
            <v>583958</v>
          </cell>
          <cell r="AA1302">
            <v>623854</v>
          </cell>
          <cell r="AC1302">
            <v>649450</v>
          </cell>
        </row>
        <row r="1303">
          <cell r="D1303" t="str">
            <v>IA</v>
          </cell>
          <cell r="E1303" t="str">
            <v>T</v>
          </cell>
          <cell r="F1303" t="str">
            <v>Total</v>
          </cell>
          <cell r="V1303">
            <v>3025631</v>
          </cell>
          <cell r="X1303">
            <v>3020496</v>
          </cell>
          <cell r="AA1303">
            <v>3006420</v>
          </cell>
          <cell r="AC1303">
            <v>2993222</v>
          </cell>
        </row>
        <row r="1304">
          <cell r="D1304" t="str">
            <v>IA</v>
          </cell>
          <cell r="E1304" t="str">
            <v>T</v>
          </cell>
          <cell r="F1304" t="str">
            <v>0 - 4</v>
          </cell>
          <cell r="V1304">
            <v>188336</v>
          </cell>
          <cell r="X1304">
            <v>185929</v>
          </cell>
          <cell r="AA1304">
            <v>182594</v>
          </cell>
          <cell r="AC1304">
            <v>180767</v>
          </cell>
        </row>
        <row r="1305">
          <cell r="D1305" t="str">
            <v>IA</v>
          </cell>
          <cell r="E1305" t="str">
            <v>T</v>
          </cell>
          <cell r="F1305" t="str">
            <v>5 - 9</v>
          </cell>
          <cell r="V1305">
            <v>195383</v>
          </cell>
          <cell r="X1305">
            <v>193484</v>
          </cell>
          <cell r="AA1305">
            <v>189547</v>
          </cell>
          <cell r="AC1305">
            <v>186753</v>
          </cell>
        </row>
        <row r="1306">
          <cell r="D1306" t="str">
            <v>IA</v>
          </cell>
          <cell r="E1306" t="str">
            <v>T</v>
          </cell>
          <cell r="F1306" t="str">
            <v>10 - 14</v>
          </cell>
          <cell r="V1306">
            <v>199661</v>
          </cell>
          <cell r="X1306">
            <v>199924</v>
          </cell>
          <cell r="AA1306">
            <v>198505</v>
          </cell>
          <cell r="AC1306">
            <v>196304</v>
          </cell>
        </row>
        <row r="1307">
          <cell r="D1307" t="str">
            <v>IA</v>
          </cell>
          <cell r="E1307" t="str">
            <v>T</v>
          </cell>
          <cell r="F1307" t="str">
            <v>15 - 19</v>
          </cell>
          <cell r="V1307">
            <v>196138</v>
          </cell>
          <cell r="X1307">
            <v>194504</v>
          </cell>
          <cell r="AA1307">
            <v>193896</v>
          </cell>
          <cell r="AC1307">
            <v>193591</v>
          </cell>
        </row>
        <row r="1308">
          <cell r="D1308" t="str">
            <v>IA</v>
          </cell>
          <cell r="E1308" t="str">
            <v>T</v>
          </cell>
          <cell r="F1308" t="str">
            <v>20 - 24</v>
          </cell>
          <cell r="V1308">
            <v>179944</v>
          </cell>
          <cell r="X1308">
            <v>178436</v>
          </cell>
          <cell r="AA1308">
            <v>176228</v>
          </cell>
          <cell r="AC1308">
            <v>173846</v>
          </cell>
        </row>
        <row r="1309">
          <cell r="D1309" t="str">
            <v>IA</v>
          </cell>
          <cell r="E1309" t="str">
            <v>T</v>
          </cell>
          <cell r="F1309" t="str">
            <v>25 - 29</v>
          </cell>
          <cell r="V1309">
            <v>180776</v>
          </cell>
          <cell r="X1309">
            <v>175467</v>
          </cell>
          <cell r="AA1309">
            <v>166846</v>
          </cell>
          <cell r="AC1309">
            <v>164887</v>
          </cell>
        </row>
        <row r="1310">
          <cell r="D1310" t="str">
            <v>IA</v>
          </cell>
          <cell r="E1310" t="str">
            <v>T</v>
          </cell>
          <cell r="F1310" t="str">
            <v>30 - 34</v>
          </cell>
          <cell r="V1310">
            <v>182037</v>
          </cell>
          <cell r="X1310">
            <v>179141</v>
          </cell>
          <cell r="AA1310">
            <v>178826</v>
          </cell>
          <cell r="AC1310">
            <v>173407</v>
          </cell>
        </row>
        <row r="1311">
          <cell r="D1311" t="str">
            <v>IA</v>
          </cell>
          <cell r="E1311" t="str">
            <v>T</v>
          </cell>
          <cell r="F1311" t="str">
            <v>35 - 39</v>
          </cell>
          <cell r="V1311">
            <v>211201</v>
          </cell>
          <cell r="X1311">
            <v>199755</v>
          </cell>
          <cell r="AA1311">
            <v>182249</v>
          </cell>
          <cell r="AC1311">
            <v>179121</v>
          </cell>
        </row>
        <row r="1312">
          <cell r="D1312" t="str">
            <v>IA</v>
          </cell>
          <cell r="E1312" t="str">
            <v>T</v>
          </cell>
          <cell r="F1312" t="str">
            <v>40 - 44</v>
          </cell>
          <cell r="V1312">
            <v>187182</v>
          </cell>
          <cell r="X1312">
            <v>201314</v>
          </cell>
          <cell r="AA1312">
            <v>208730</v>
          </cell>
          <cell r="AC1312">
            <v>197101</v>
          </cell>
        </row>
        <row r="1313">
          <cell r="D1313" t="str">
            <v>IA</v>
          </cell>
          <cell r="E1313" t="str">
            <v>T</v>
          </cell>
          <cell r="F1313" t="str">
            <v>45 - 49</v>
          </cell>
          <cell r="V1313">
            <v>184904</v>
          </cell>
          <cell r="X1313">
            <v>179133</v>
          </cell>
          <cell r="AA1313">
            <v>182740</v>
          </cell>
          <cell r="AC1313">
            <v>196381</v>
          </cell>
        </row>
        <row r="1314">
          <cell r="D1314" t="str">
            <v>IA</v>
          </cell>
          <cell r="E1314" t="str">
            <v>T</v>
          </cell>
          <cell r="F1314" t="str">
            <v>50 - 54</v>
          </cell>
          <cell r="V1314">
            <v>187170</v>
          </cell>
          <cell r="X1314">
            <v>181245</v>
          </cell>
          <cell r="AA1314">
            <v>179318</v>
          </cell>
          <cell r="AC1314">
            <v>173485</v>
          </cell>
        </row>
        <row r="1315">
          <cell r="D1315" t="str">
            <v>IA</v>
          </cell>
          <cell r="E1315" t="str">
            <v>T</v>
          </cell>
          <cell r="F1315" t="str">
            <v>55 - 59</v>
          </cell>
          <cell r="V1315">
            <v>207282</v>
          </cell>
          <cell r="X1315">
            <v>198798</v>
          </cell>
          <cell r="AA1315">
            <v>178850</v>
          </cell>
          <cell r="AC1315">
            <v>173118</v>
          </cell>
        </row>
        <row r="1316">
          <cell r="D1316" t="str">
            <v>IA</v>
          </cell>
          <cell r="E1316" t="str">
            <v>T</v>
          </cell>
          <cell r="F1316" t="str">
            <v>60 - 64</v>
          </cell>
          <cell r="V1316">
            <v>195121</v>
          </cell>
          <cell r="X1316">
            <v>196826</v>
          </cell>
          <cell r="AA1316">
            <v>193339</v>
          </cell>
          <cell r="AC1316">
            <v>185234</v>
          </cell>
        </row>
        <row r="1317">
          <cell r="D1317" t="str">
            <v>IA</v>
          </cell>
          <cell r="E1317" t="str">
            <v>T</v>
          </cell>
          <cell r="F1317" t="str">
            <v>65 - 69</v>
          </cell>
          <cell r="V1317">
            <v>164709</v>
          </cell>
          <cell r="X1317">
            <v>172174</v>
          </cell>
          <cell r="AA1317">
            <v>177991</v>
          </cell>
          <cell r="AC1317">
            <v>179447</v>
          </cell>
        </row>
        <row r="1318">
          <cell r="D1318" t="str">
            <v>IA</v>
          </cell>
          <cell r="E1318" t="str">
            <v>T</v>
          </cell>
          <cell r="F1318" t="str">
            <v>70 - 74</v>
          </cell>
          <cell r="V1318">
            <v>122665</v>
          </cell>
          <cell r="X1318">
            <v>135510</v>
          </cell>
          <cell r="AA1318">
            <v>147380</v>
          </cell>
          <cell r="AC1318">
            <v>154152</v>
          </cell>
        </row>
        <row r="1319">
          <cell r="D1319" t="str">
            <v>IA</v>
          </cell>
          <cell r="E1319" t="str">
            <v>T</v>
          </cell>
          <cell r="F1319" t="str">
            <v>75 - 79</v>
          </cell>
          <cell r="V1319">
            <v>87855</v>
          </cell>
          <cell r="X1319">
            <v>91636</v>
          </cell>
          <cell r="AA1319">
            <v>105343</v>
          </cell>
          <cell r="AC1319">
            <v>116483</v>
          </cell>
        </row>
        <row r="1320">
          <cell r="D1320" t="str">
            <v>IA</v>
          </cell>
          <cell r="E1320" t="str">
            <v>T</v>
          </cell>
          <cell r="F1320" t="str">
            <v>80 - 84</v>
          </cell>
          <cell r="V1320">
            <v>64298</v>
          </cell>
          <cell r="X1320">
            <v>65912</v>
          </cell>
          <cell r="AA1320">
            <v>70970</v>
          </cell>
          <cell r="AC1320">
            <v>74182</v>
          </cell>
        </row>
        <row r="1321">
          <cell r="D1321" t="str">
            <v>IA</v>
          </cell>
          <cell r="E1321" t="str">
            <v>T</v>
          </cell>
          <cell r="F1321" t="str">
            <v>85+</v>
          </cell>
          <cell r="V1321">
            <v>90969</v>
          </cell>
          <cell r="X1321">
            <v>91308</v>
          </cell>
          <cell r="AA1321">
            <v>93068</v>
          </cell>
          <cell r="AC1321">
            <v>94963</v>
          </cell>
        </row>
        <row r="1322">
          <cell r="D1322" t="str">
            <v>IA</v>
          </cell>
          <cell r="E1322" t="str">
            <v>T</v>
          </cell>
          <cell r="F1322" t="str">
            <v>Median Age</v>
          </cell>
          <cell r="V1322">
            <v>39.512712563975569</v>
          </cell>
          <cell r="X1322">
            <v>40.08136938724882</v>
          </cell>
          <cell r="AA1322">
            <v>40.883810840566355</v>
          </cell>
          <cell r="AC1322">
            <v>41.282617369331028</v>
          </cell>
        </row>
        <row r="1323">
          <cell r="D1323" t="str">
            <v>IA</v>
          </cell>
          <cell r="E1323" t="str">
            <v>T</v>
          </cell>
          <cell r="F1323" t="str">
            <v>5-17</v>
          </cell>
          <cell r="V1323">
            <v>513637</v>
          </cell>
          <cell r="X1323">
            <v>511440</v>
          </cell>
          <cell r="AA1323">
            <v>506276</v>
          </cell>
          <cell r="AC1323">
            <v>500981</v>
          </cell>
        </row>
        <row r="1324">
          <cell r="D1324" t="str">
            <v>IA</v>
          </cell>
          <cell r="E1324" t="str">
            <v>T</v>
          </cell>
          <cell r="F1324" t="str">
            <v>18-24</v>
          </cell>
          <cell r="V1324">
            <v>257489</v>
          </cell>
          <cell r="X1324">
            <v>254908</v>
          </cell>
          <cell r="AA1324">
            <v>251900</v>
          </cell>
          <cell r="AC1324">
            <v>249513</v>
          </cell>
        </row>
        <row r="1325">
          <cell r="D1325" t="str">
            <v>IA</v>
          </cell>
          <cell r="E1325" t="str">
            <v>T</v>
          </cell>
          <cell r="F1325" t="str">
            <v>16 and over</v>
          </cell>
          <cell r="V1325">
            <v>2402483</v>
          </cell>
          <cell r="X1325">
            <v>2401328</v>
          </cell>
          <cell r="AA1325">
            <v>2395883</v>
          </cell>
          <cell r="AC1325">
            <v>2389674</v>
          </cell>
        </row>
        <row r="1326">
          <cell r="D1326" t="str">
            <v>IA</v>
          </cell>
          <cell r="E1326" t="str">
            <v>T</v>
          </cell>
          <cell r="F1326" t="str">
            <v>18 and over</v>
          </cell>
          <cell r="V1326">
            <v>2323658</v>
          </cell>
          <cell r="X1326">
            <v>2323127</v>
          </cell>
          <cell r="AA1326">
            <v>2317550</v>
          </cell>
          <cell r="AC1326">
            <v>2311474</v>
          </cell>
        </row>
        <row r="1327">
          <cell r="D1327" t="str">
            <v>IA</v>
          </cell>
          <cell r="E1327" t="str">
            <v>T</v>
          </cell>
          <cell r="F1327" t="str">
            <v>21 and over</v>
          </cell>
          <cell r="V1327">
            <v>2208793</v>
          </cell>
          <cell r="X1327">
            <v>2209035</v>
          </cell>
          <cell r="AA1327">
            <v>2205230</v>
          </cell>
          <cell r="AC1327">
            <v>2199232</v>
          </cell>
        </row>
        <row r="1328">
          <cell r="D1328" t="str">
            <v>IA</v>
          </cell>
          <cell r="E1328" t="str">
            <v>T</v>
          </cell>
          <cell r="F1328" t="str">
            <v>62 and over</v>
          </cell>
          <cell r="V1328">
            <v>645000</v>
          </cell>
          <cell r="X1328">
            <v>672239</v>
          </cell>
          <cell r="AA1328">
            <v>711103</v>
          </cell>
          <cell r="AC1328">
            <v>731521</v>
          </cell>
        </row>
        <row r="1329">
          <cell r="D1329" t="str">
            <v>IA</v>
          </cell>
          <cell r="E1329" t="str">
            <v>T</v>
          </cell>
          <cell r="F1329" t="str">
            <v>65 and over</v>
          </cell>
          <cell r="V1329">
            <v>530496</v>
          </cell>
          <cell r="X1329">
            <v>556540</v>
          </cell>
          <cell r="AA1329">
            <v>594752</v>
          </cell>
          <cell r="AC1329">
            <v>619227</v>
          </cell>
        </row>
        <row r="1330">
          <cell r="D1330" t="str">
            <v>IA</v>
          </cell>
          <cell r="E1330" t="str">
            <v>M</v>
          </cell>
          <cell r="F1330" t="str">
            <v>Total</v>
          </cell>
          <cell r="V1330">
            <v>1492452</v>
          </cell>
          <cell r="X1330">
            <v>1489687</v>
          </cell>
          <cell r="AA1330">
            <v>1481995</v>
          </cell>
          <cell r="AC1330">
            <v>1474814</v>
          </cell>
        </row>
        <row r="1331">
          <cell r="D1331" t="str">
            <v>IA</v>
          </cell>
          <cell r="E1331" t="str">
            <v>M</v>
          </cell>
          <cell r="F1331" t="str">
            <v>0 - 4</v>
          </cell>
          <cell r="V1331">
            <v>95680</v>
          </cell>
          <cell r="X1331">
            <v>94447</v>
          </cell>
          <cell r="AA1331">
            <v>92722</v>
          </cell>
          <cell r="AC1331">
            <v>91776</v>
          </cell>
        </row>
        <row r="1332">
          <cell r="D1332" t="str">
            <v>IA</v>
          </cell>
          <cell r="E1332" t="str">
            <v>M</v>
          </cell>
          <cell r="F1332" t="str">
            <v>5 - 9</v>
          </cell>
          <cell r="V1332">
            <v>99164</v>
          </cell>
          <cell r="X1332">
            <v>98169</v>
          </cell>
          <cell r="AA1332">
            <v>96145</v>
          </cell>
          <cell r="AC1332">
            <v>94729</v>
          </cell>
        </row>
        <row r="1333">
          <cell r="D1333" t="str">
            <v>IA</v>
          </cell>
          <cell r="E1333" t="str">
            <v>M</v>
          </cell>
          <cell r="F1333" t="str">
            <v>10 - 14</v>
          </cell>
          <cell r="V1333">
            <v>101354</v>
          </cell>
          <cell r="X1333">
            <v>101476</v>
          </cell>
          <cell r="AA1333">
            <v>100717</v>
          </cell>
          <cell r="AC1333">
            <v>99568</v>
          </cell>
        </row>
        <row r="1334">
          <cell r="D1334" t="str">
            <v>IA</v>
          </cell>
          <cell r="E1334" t="str">
            <v>M</v>
          </cell>
          <cell r="F1334" t="str">
            <v>15 - 19</v>
          </cell>
          <cell r="V1334">
            <v>99858</v>
          </cell>
          <cell r="X1334">
            <v>98854</v>
          </cell>
          <cell r="AA1334">
            <v>98533</v>
          </cell>
          <cell r="AC1334">
            <v>98360</v>
          </cell>
        </row>
        <row r="1335">
          <cell r="D1335" t="str">
            <v>IA</v>
          </cell>
          <cell r="E1335" t="str">
            <v>M</v>
          </cell>
          <cell r="F1335" t="str">
            <v>20 - 24</v>
          </cell>
          <cell r="V1335">
            <v>92447</v>
          </cell>
          <cell r="X1335">
            <v>91490</v>
          </cell>
          <cell r="AA1335">
            <v>89760</v>
          </cell>
          <cell r="AC1335">
            <v>88395</v>
          </cell>
        </row>
        <row r="1336">
          <cell r="D1336" t="str">
            <v>IA</v>
          </cell>
          <cell r="E1336" t="str">
            <v>M</v>
          </cell>
          <cell r="F1336" t="str">
            <v>25 - 29</v>
          </cell>
          <cell r="V1336">
            <v>92468</v>
          </cell>
          <cell r="X1336">
            <v>89670</v>
          </cell>
          <cell r="AA1336">
            <v>85377</v>
          </cell>
          <cell r="AC1336">
            <v>84208</v>
          </cell>
        </row>
        <row r="1337">
          <cell r="D1337" t="str">
            <v>IA</v>
          </cell>
          <cell r="E1337" t="str">
            <v>M</v>
          </cell>
          <cell r="F1337" t="str">
            <v>30 - 34</v>
          </cell>
          <cell r="V1337">
            <v>92962</v>
          </cell>
          <cell r="X1337">
            <v>91406</v>
          </cell>
          <cell r="AA1337">
            <v>91135</v>
          </cell>
          <cell r="AC1337">
            <v>88304</v>
          </cell>
        </row>
        <row r="1338">
          <cell r="D1338" t="str">
            <v>IA</v>
          </cell>
          <cell r="E1338" t="str">
            <v>M</v>
          </cell>
          <cell r="F1338" t="str">
            <v>35 - 39</v>
          </cell>
          <cell r="V1338">
            <v>107050</v>
          </cell>
          <cell r="X1338">
            <v>101828</v>
          </cell>
          <cell r="AA1338">
            <v>93248</v>
          </cell>
          <cell r="AC1338">
            <v>91608</v>
          </cell>
        </row>
        <row r="1339">
          <cell r="D1339" t="str">
            <v>IA</v>
          </cell>
          <cell r="E1339" t="str">
            <v>M</v>
          </cell>
          <cell r="F1339" t="str">
            <v>40 - 44</v>
          </cell>
          <cell r="V1339">
            <v>95583</v>
          </cell>
          <cell r="X1339">
            <v>102344</v>
          </cell>
          <cell r="AA1339">
            <v>105909</v>
          </cell>
          <cell r="AC1339">
            <v>100589</v>
          </cell>
        </row>
        <row r="1340">
          <cell r="D1340" t="str">
            <v>IA</v>
          </cell>
          <cell r="E1340" t="str">
            <v>M</v>
          </cell>
          <cell r="F1340" t="str">
            <v>45 - 49</v>
          </cell>
          <cell r="V1340">
            <v>94151</v>
          </cell>
          <cell r="X1340">
            <v>91037</v>
          </cell>
          <cell r="AA1340">
            <v>93129</v>
          </cell>
          <cell r="AC1340">
            <v>99629</v>
          </cell>
        </row>
        <row r="1341">
          <cell r="D1341" t="str">
            <v>IA</v>
          </cell>
          <cell r="E1341" t="str">
            <v>M</v>
          </cell>
          <cell r="F1341" t="str">
            <v>50 - 54</v>
          </cell>
          <cell r="V1341">
            <v>94676</v>
          </cell>
          <cell r="X1341">
            <v>92169</v>
          </cell>
          <cell r="AA1341">
            <v>91143</v>
          </cell>
          <cell r="AC1341">
            <v>87991</v>
          </cell>
        </row>
        <row r="1342">
          <cell r="D1342" t="str">
            <v>IA</v>
          </cell>
          <cell r="E1342" t="str">
            <v>M</v>
          </cell>
          <cell r="F1342" t="str">
            <v>55 - 59</v>
          </cell>
          <cell r="V1342">
            <v>102590</v>
          </cell>
          <cell r="X1342">
            <v>98744</v>
          </cell>
          <cell r="AA1342">
            <v>90063</v>
          </cell>
          <cell r="AC1342">
            <v>87666</v>
          </cell>
        </row>
        <row r="1343">
          <cell r="D1343" t="str">
            <v>IA</v>
          </cell>
          <cell r="E1343" t="str">
            <v>M</v>
          </cell>
          <cell r="F1343" t="str">
            <v>60 - 64</v>
          </cell>
          <cell r="V1343">
            <v>96045</v>
          </cell>
          <cell r="X1343">
            <v>96653</v>
          </cell>
          <cell r="AA1343">
            <v>94509</v>
          </cell>
          <cell r="AC1343">
            <v>90891</v>
          </cell>
        </row>
        <row r="1344">
          <cell r="D1344" t="str">
            <v>IA</v>
          </cell>
          <cell r="E1344" t="str">
            <v>M</v>
          </cell>
          <cell r="F1344" t="str">
            <v>65 - 69</v>
          </cell>
          <cell r="V1344">
            <v>79726</v>
          </cell>
          <cell r="X1344">
            <v>83279</v>
          </cell>
          <cell r="AA1344">
            <v>85621</v>
          </cell>
          <cell r="AC1344">
            <v>86135</v>
          </cell>
        </row>
        <row r="1345">
          <cell r="D1345" t="str">
            <v>IA</v>
          </cell>
          <cell r="E1345" t="str">
            <v>M</v>
          </cell>
          <cell r="F1345" t="str">
            <v>70 - 74</v>
          </cell>
          <cell r="V1345">
            <v>56936</v>
          </cell>
          <cell r="X1345">
            <v>63477</v>
          </cell>
          <cell r="AA1345">
            <v>69514</v>
          </cell>
          <cell r="AC1345">
            <v>72680</v>
          </cell>
        </row>
        <row r="1346">
          <cell r="D1346" t="str">
            <v>IA</v>
          </cell>
          <cell r="E1346" t="str">
            <v>M</v>
          </cell>
          <cell r="F1346" t="str">
            <v>75 - 79</v>
          </cell>
          <cell r="V1346">
            <v>38391</v>
          </cell>
          <cell r="X1346">
            <v>40175</v>
          </cell>
          <cell r="AA1346">
            <v>46635</v>
          </cell>
          <cell r="AC1346">
            <v>52085</v>
          </cell>
        </row>
        <row r="1347">
          <cell r="D1347" t="str">
            <v>IA</v>
          </cell>
          <cell r="E1347" t="str">
            <v>M</v>
          </cell>
          <cell r="F1347" t="str">
            <v>80 - 84</v>
          </cell>
          <cell r="V1347">
            <v>25589</v>
          </cell>
          <cell r="X1347">
            <v>26406</v>
          </cell>
          <cell r="AA1347">
            <v>28809</v>
          </cell>
          <cell r="AC1347">
            <v>30244</v>
          </cell>
        </row>
        <row r="1348">
          <cell r="D1348" t="str">
            <v>IA</v>
          </cell>
          <cell r="E1348" t="str">
            <v>M</v>
          </cell>
          <cell r="F1348" t="str">
            <v>85+</v>
          </cell>
          <cell r="V1348">
            <v>27782</v>
          </cell>
          <cell r="X1348">
            <v>28063</v>
          </cell>
          <cell r="AA1348">
            <v>29026</v>
          </cell>
          <cell r="AC1348">
            <v>29956</v>
          </cell>
        </row>
        <row r="1349">
          <cell r="D1349" t="str">
            <v>IA</v>
          </cell>
          <cell r="E1349" t="str">
            <v>M</v>
          </cell>
          <cell r="F1349" t="str">
            <v>Median Age</v>
          </cell>
          <cell r="V1349">
            <v>38.40851671651118</v>
          </cell>
          <cell r="X1349">
            <v>38.973365904563131</v>
          </cell>
          <cell r="AA1349">
            <v>39.65891811363403</v>
          </cell>
          <cell r="AC1349">
            <v>40.024018838304549</v>
          </cell>
        </row>
        <row r="1350">
          <cell r="D1350" t="str">
            <v>IA</v>
          </cell>
          <cell r="E1350" t="str">
            <v>M</v>
          </cell>
          <cell r="F1350" t="str">
            <v>5-17</v>
          </cell>
          <cell r="V1350">
            <v>260760</v>
          </cell>
          <cell r="X1350">
            <v>259613</v>
          </cell>
          <cell r="AA1350">
            <v>256911</v>
          </cell>
          <cell r="AC1350">
            <v>254187</v>
          </cell>
        </row>
        <row r="1351">
          <cell r="D1351" t="str">
            <v>IA</v>
          </cell>
          <cell r="E1351" t="str">
            <v>M</v>
          </cell>
          <cell r="F1351" t="str">
            <v>18-24</v>
          </cell>
          <cell r="V1351">
            <v>132063</v>
          </cell>
          <cell r="X1351">
            <v>130376</v>
          </cell>
          <cell r="AA1351">
            <v>128244</v>
          </cell>
          <cell r="AC1351">
            <v>126865</v>
          </cell>
        </row>
        <row r="1352">
          <cell r="D1352" t="str">
            <v>IA</v>
          </cell>
          <cell r="E1352" t="str">
            <v>M</v>
          </cell>
          <cell r="F1352" t="str">
            <v>16 and over</v>
          </cell>
          <cell r="V1352">
            <v>1176062</v>
          </cell>
          <cell r="X1352">
            <v>1175374</v>
          </cell>
          <cell r="AA1352">
            <v>1172158</v>
          </cell>
          <cell r="AC1352">
            <v>1168580</v>
          </cell>
        </row>
        <row r="1353">
          <cell r="D1353" t="str">
            <v>IA</v>
          </cell>
          <cell r="E1353" t="str">
            <v>M</v>
          </cell>
          <cell r="F1353" t="str">
            <v>18 and over</v>
          </cell>
          <cell r="V1353">
            <v>1136012</v>
          </cell>
          <cell r="X1353">
            <v>1135627</v>
          </cell>
          <cell r="AA1353">
            <v>1132362</v>
          </cell>
          <cell r="AC1353">
            <v>1128851</v>
          </cell>
        </row>
        <row r="1354">
          <cell r="D1354" t="str">
            <v>IA</v>
          </cell>
          <cell r="E1354" t="str">
            <v>M</v>
          </cell>
          <cell r="F1354" t="str">
            <v>21 and over</v>
          </cell>
          <cell r="V1354">
            <v>1077279</v>
          </cell>
          <cell r="X1354">
            <v>1077557</v>
          </cell>
          <cell r="AA1354">
            <v>1075255</v>
          </cell>
          <cell r="AC1354">
            <v>1071800</v>
          </cell>
        </row>
        <row r="1355">
          <cell r="D1355" t="str">
            <v>IA</v>
          </cell>
          <cell r="E1355" t="str">
            <v>M</v>
          </cell>
          <cell r="F1355" t="str">
            <v>62 and over</v>
          </cell>
          <cell r="V1355">
            <v>284660</v>
          </cell>
          <cell r="X1355">
            <v>297944</v>
          </cell>
          <cell r="AA1355">
            <v>316434</v>
          </cell>
          <cell r="AC1355">
            <v>325569</v>
          </cell>
        </row>
        <row r="1356">
          <cell r="D1356" t="str">
            <v>IA</v>
          </cell>
          <cell r="E1356" t="str">
            <v>M</v>
          </cell>
          <cell r="F1356" t="str">
            <v>65 and over</v>
          </cell>
          <cell r="V1356">
            <v>228424</v>
          </cell>
          <cell r="X1356">
            <v>241400</v>
          </cell>
          <cell r="AA1356">
            <v>259605</v>
          </cell>
          <cell r="AC1356">
            <v>271100</v>
          </cell>
        </row>
        <row r="1357">
          <cell r="D1357" t="str">
            <v>IA</v>
          </cell>
          <cell r="E1357" t="str">
            <v>F</v>
          </cell>
          <cell r="F1357" t="str">
            <v>Total</v>
          </cell>
          <cell r="V1357">
            <v>1533179</v>
          </cell>
          <cell r="X1357">
            <v>1530809</v>
          </cell>
          <cell r="AA1357">
            <v>1524425</v>
          </cell>
          <cell r="AC1357">
            <v>1518408</v>
          </cell>
        </row>
        <row r="1358">
          <cell r="D1358" t="str">
            <v>IA</v>
          </cell>
          <cell r="E1358" t="str">
            <v>F</v>
          </cell>
          <cell r="F1358" t="str">
            <v>0 - 4</v>
          </cell>
          <cell r="V1358">
            <v>92656</v>
          </cell>
          <cell r="X1358">
            <v>91482</v>
          </cell>
          <cell r="AA1358">
            <v>89872</v>
          </cell>
          <cell r="AC1358">
            <v>88991</v>
          </cell>
        </row>
        <row r="1359">
          <cell r="D1359" t="str">
            <v>IA</v>
          </cell>
          <cell r="E1359" t="str">
            <v>F</v>
          </cell>
          <cell r="F1359" t="str">
            <v>5 - 9</v>
          </cell>
          <cell r="V1359">
            <v>96219</v>
          </cell>
          <cell r="X1359">
            <v>95315</v>
          </cell>
          <cell r="AA1359">
            <v>93402</v>
          </cell>
          <cell r="AC1359">
            <v>92024</v>
          </cell>
        </row>
        <row r="1360">
          <cell r="D1360" t="str">
            <v>IA</v>
          </cell>
          <cell r="E1360" t="str">
            <v>F</v>
          </cell>
          <cell r="F1360" t="str">
            <v>10 - 14</v>
          </cell>
          <cell r="V1360">
            <v>98307</v>
          </cell>
          <cell r="X1360">
            <v>98448</v>
          </cell>
          <cell r="AA1360">
            <v>97788</v>
          </cell>
          <cell r="AC1360">
            <v>96736</v>
          </cell>
        </row>
        <row r="1361">
          <cell r="D1361" t="str">
            <v>IA</v>
          </cell>
          <cell r="E1361" t="str">
            <v>F</v>
          </cell>
          <cell r="F1361" t="str">
            <v>15 - 19</v>
          </cell>
          <cell r="V1361">
            <v>96280</v>
          </cell>
          <cell r="X1361">
            <v>95650</v>
          </cell>
          <cell r="AA1361">
            <v>95363</v>
          </cell>
          <cell r="AC1361">
            <v>95231</v>
          </cell>
        </row>
        <row r="1362">
          <cell r="D1362" t="str">
            <v>IA</v>
          </cell>
          <cell r="E1362" t="str">
            <v>F</v>
          </cell>
          <cell r="F1362" t="str">
            <v>20 - 24</v>
          </cell>
          <cell r="V1362">
            <v>87497</v>
          </cell>
          <cell r="X1362">
            <v>86946</v>
          </cell>
          <cell r="AA1362">
            <v>86468</v>
          </cell>
          <cell r="AC1362">
            <v>85451</v>
          </cell>
        </row>
        <row r="1363">
          <cell r="D1363" t="str">
            <v>IA</v>
          </cell>
          <cell r="E1363" t="str">
            <v>F</v>
          </cell>
          <cell r="F1363" t="str">
            <v>25 - 29</v>
          </cell>
          <cell r="V1363">
            <v>88308</v>
          </cell>
          <cell r="X1363">
            <v>85797</v>
          </cell>
          <cell r="AA1363">
            <v>81469</v>
          </cell>
          <cell r="AC1363">
            <v>80679</v>
          </cell>
        </row>
        <row r="1364">
          <cell r="D1364" t="str">
            <v>IA</v>
          </cell>
          <cell r="E1364" t="str">
            <v>F</v>
          </cell>
          <cell r="F1364" t="str">
            <v>30 - 34</v>
          </cell>
          <cell r="V1364">
            <v>89075</v>
          </cell>
          <cell r="X1364">
            <v>87735</v>
          </cell>
          <cell r="AA1364">
            <v>87691</v>
          </cell>
          <cell r="AC1364">
            <v>85103</v>
          </cell>
        </row>
        <row r="1365">
          <cell r="D1365" t="str">
            <v>IA</v>
          </cell>
          <cell r="E1365" t="str">
            <v>F</v>
          </cell>
          <cell r="F1365" t="str">
            <v>35 - 39</v>
          </cell>
          <cell r="V1365">
            <v>104151</v>
          </cell>
          <cell r="X1365">
            <v>97927</v>
          </cell>
          <cell r="AA1365">
            <v>89001</v>
          </cell>
          <cell r="AC1365">
            <v>87513</v>
          </cell>
        </row>
        <row r="1366">
          <cell r="D1366" t="str">
            <v>IA</v>
          </cell>
          <cell r="E1366" t="str">
            <v>F</v>
          </cell>
          <cell r="F1366" t="str">
            <v>40 - 44</v>
          </cell>
          <cell r="V1366">
            <v>91599</v>
          </cell>
          <cell r="X1366">
            <v>98970</v>
          </cell>
          <cell r="AA1366">
            <v>102821</v>
          </cell>
          <cell r="AC1366">
            <v>96512</v>
          </cell>
        </row>
        <row r="1367">
          <cell r="D1367" t="str">
            <v>IA</v>
          </cell>
          <cell r="E1367" t="str">
            <v>F</v>
          </cell>
          <cell r="F1367" t="str">
            <v>45 - 49</v>
          </cell>
          <cell r="V1367">
            <v>90753</v>
          </cell>
          <cell r="X1367">
            <v>88096</v>
          </cell>
          <cell r="AA1367">
            <v>89611</v>
          </cell>
          <cell r="AC1367">
            <v>96752</v>
          </cell>
        </row>
        <row r="1368">
          <cell r="D1368" t="str">
            <v>IA</v>
          </cell>
          <cell r="E1368" t="str">
            <v>F</v>
          </cell>
          <cell r="F1368" t="str">
            <v>50 - 54</v>
          </cell>
          <cell r="V1368">
            <v>92494</v>
          </cell>
          <cell r="X1368">
            <v>89076</v>
          </cell>
          <cell r="AA1368">
            <v>88175</v>
          </cell>
          <cell r="AC1368">
            <v>85494</v>
          </cell>
        </row>
        <row r="1369">
          <cell r="D1369" t="str">
            <v>IA</v>
          </cell>
          <cell r="E1369" t="str">
            <v>F</v>
          </cell>
          <cell r="F1369" t="str">
            <v>55 - 59</v>
          </cell>
          <cell r="V1369">
            <v>104692</v>
          </cell>
          <cell r="X1369">
            <v>100054</v>
          </cell>
          <cell r="AA1369">
            <v>88787</v>
          </cell>
          <cell r="AC1369">
            <v>85452</v>
          </cell>
        </row>
        <row r="1370">
          <cell r="D1370" t="str">
            <v>IA</v>
          </cell>
          <cell r="E1370" t="str">
            <v>F</v>
          </cell>
          <cell r="F1370" t="str">
            <v>60 - 64</v>
          </cell>
          <cell r="V1370">
            <v>99076</v>
          </cell>
          <cell r="X1370">
            <v>100173</v>
          </cell>
          <cell r="AA1370">
            <v>98830</v>
          </cell>
          <cell r="AC1370">
            <v>94343</v>
          </cell>
        </row>
        <row r="1371">
          <cell r="D1371" t="str">
            <v>IA</v>
          </cell>
          <cell r="E1371" t="str">
            <v>F</v>
          </cell>
          <cell r="F1371" t="str">
            <v>65 - 69</v>
          </cell>
          <cell r="V1371">
            <v>84983</v>
          </cell>
          <cell r="X1371">
            <v>88895</v>
          </cell>
          <cell r="AA1371">
            <v>92370</v>
          </cell>
          <cell r="AC1371">
            <v>93312</v>
          </cell>
        </row>
        <row r="1372">
          <cell r="D1372" t="str">
            <v>IA</v>
          </cell>
          <cell r="E1372" t="str">
            <v>F</v>
          </cell>
          <cell r="F1372" t="str">
            <v>70 - 74</v>
          </cell>
          <cell r="V1372">
            <v>65729</v>
          </cell>
          <cell r="X1372">
            <v>72033</v>
          </cell>
          <cell r="AA1372">
            <v>77866</v>
          </cell>
          <cell r="AC1372">
            <v>81472</v>
          </cell>
        </row>
        <row r="1373">
          <cell r="D1373" t="str">
            <v>IA</v>
          </cell>
          <cell r="E1373" t="str">
            <v>F</v>
          </cell>
          <cell r="F1373" t="str">
            <v>75 - 79</v>
          </cell>
          <cell r="V1373">
            <v>49464</v>
          </cell>
          <cell r="X1373">
            <v>51461</v>
          </cell>
          <cell r="AA1373">
            <v>58708</v>
          </cell>
          <cell r="AC1373">
            <v>64398</v>
          </cell>
        </row>
        <row r="1374">
          <cell r="D1374" t="str">
            <v>IA</v>
          </cell>
          <cell r="E1374" t="str">
            <v>F</v>
          </cell>
          <cell r="F1374" t="str">
            <v>80 - 84</v>
          </cell>
          <cell r="V1374">
            <v>38709</v>
          </cell>
          <cell r="X1374">
            <v>39506</v>
          </cell>
          <cell r="AA1374">
            <v>42161</v>
          </cell>
          <cell r="AC1374">
            <v>43938</v>
          </cell>
        </row>
        <row r="1375">
          <cell r="D1375" t="str">
            <v>IA</v>
          </cell>
          <cell r="E1375" t="str">
            <v>F</v>
          </cell>
          <cell r="F1375" t="str">
            <v>85+</v>
          </cell>
          <cell r="V1375">
            <v>63187</v>
          </cell>
          <cell r="X1375">
            <v>63245</v>
          </cell>
          <cell r="AA1375">
            <v>64042</v>
          </cell>
          <cell r="AC1375">
            <v>65007</v>
          </cell>
        </row>
        <row r="1376">
          <cell r="D1376" t="str">
            <v>IA</v>
          </cell>
          <cell r="E1376" t="str">
            <v>F</v>
          </cell>
          <cell r="F1376" t="str">
            <v>Median Age</v>
          </cell>
          <cell r="V1376">
            <v>40.705459913922532</v>
          </cell>
          <cell r="X1376">
            <v>41.197588795841753</v>
          </cell>
          <cell r="AA1376">
            <v>42.098931971209659</v>
          </cell>
          <cell r="AC1376">
            <v>42.5862931998509</v>
          </cell>
        </row>
        <row r="1377">
          <cell r="D1377" t="str">
            <v>IA</v>
          </cell>
          <cell r="E1377" t="str">
            <v>F</v>
          </cell>
          <cell r="F1377" t="str">
            <v>5-17</v>
          </cell>
          <cell r="V1377">
            <v>252877</v>
          </cell>
          <cell r="X1377">
            <v>251827</v>
          </cell>
          <cell r="AA1377">
            <v>249365</v>
          </cell>
          <cell r="AC1377">
            <v>246794</v>
          </cell>
        </row>
        <row r="1378">
          <cell r="D1378" t="str">
            <v>IA</v>
          </cell>
          <cell r="E1378" t="str">
            <v>F</v>
          </cell>
          <cell r="F1378" t="str">
            <v>18-24</v>
          </cell>
          <cell r="V1378">
            <v>125426</v>
          </cell>
          <cell r="X1378">
            <v>124532</v>
          </cell>
          <cell r="AA1378">
            <v>123656</v>
          </cell>
          <cell r="AC1378">
            <v>122648</v>
          </cell>
        </row>
        <row r="1379">
          <cell r="D1379" t="str">
            <v>IA</v>
          </cell>
          <cell r="E1379" t="str">
            <v>F</v>
          </cell>
          <cell r="F1379" t="str">
            <v>16 and over</v>
          </cell>
          <cell r="V1379">
            <v>1226421</v>
          </cell>
          <cell r="X1379">
            <v>1225954</v>
          </cell>
          <cell r="AA1379">
            <v>1223725</v>
          </cell>
          <cell r="AC1379">
            <v>1221094</v>
          </cell>
        </row>
        <row r="1380">
          <cell r="D1380" t="str">
            <v>IA</v>
          </cell>
          <cell r="E1380" t="str">
            <v>F</v>
          </cell>
          <cell r="F1380" t="str">
            <v>18 and over</v>
          </cell>
          <cell r="V1380">
            <v>1187646</v>
          </cell>
          <cell r="X1380">
            <v>1187500</v>
          </cell>
          <cell r="AA1380">
            <v>1185188</v>
          </cell>
          <cell r="AC1380">
            <v>1182623</v>
          </cell>
        </row>
        <row r="1381">
          <cell r="D1381" t="str">
            <v>IA</v>
          </cell>
          <cell r="E1381" t="str">
            <v>F</v>
          </cell>
          <cell r="F1381" t="str">
            <v>21 and over</v>
          </cell>
          <cell r="V1381">
            <v>1131514</v>
          </cell>
          <cell r="X1381">
            <v>1131478</v>
          </cell>
          <cell r="AA1381">
            <v>1129975</v>
          </cell>
          <cell r="AC1381">
            <v>1127432</v>
          </cell>
        </row>
        <row r="1382">
          <cell r="D1382" t="str">
            <v>IA</v>
          </cell>
          <cell r="E1382" t="str">
            <v>F</v>
          </cell>
          <cell r="F1382" t="str">
            <v>62 and over</v>
          </cell>
          <cell r="V1382">
            <v>360340</v>
          </cell>
          <cell r="X1382">
            <v>374295</v>
          </cell>
          <cell r="AA1382">
            <v>394669</v>
          </cell>
          <cell r="AC1382">
            <v>405952</v>
          </cell>
        </row>
        <row r="1383">
          <cell r="D1383" t="str">
            <v>IA</v>
          </cell>
          <cell r="E1383" t="str">
            <v>F</v>
          </cell>
          <cell r="F1383" t="str">
            <v>65 and over</v>
          </cell>
          <cell r="V1383">
            <v>302072</v>
          </cell>
          <cell r="X1383">
            <v>315140</v>
          </cell>
          <cell r="AA1383">
            <v>335147</v>
          </cell>
          <cell r="AC1383">
            <v>348127</v>
          </cell>
        </row>
        <row r="1384">
          <cell r="D1384" t="str">
            <v>KS</v>
          </cell>
          <cell r="E1384" t="str">
            <v>T</v>
          </cell>
          <cell r="F1384" t="str">
            <v>Total</v>
          </cell>
          <cell r="V1384">
            <v>2876728</v>
          </cell>
          <cell r="X1384">
            <v>2890566</v>
          </cell>
          <cell r="AA1384">
            <v>2908587</v>
          </cell>
          <cell r="AC1384">
            <v>2919002</v>
          </cell>
        </row>
        <row r="1385">
          <cell r="D1385" t="str">
            <v>KS</v>
          </cell>
          <cell r="E1385" t="str">
            <v>T</v>
          </cell>
          <cell r="F1385" t="str">
            <v>0 - 4</v>
          </cell>
          <cell r="V1385">
            <v>200373</v>
          </cell>
          <cell r="X1385">
            <v>199315</v>
          </cell>
          <cell r="AA1385">
            <v>197942</v>
          </cell>
          <cell r="AC1385">
            <v>197384</v>
          </cell>
        </row>
        <row r="1386">
          <cell r="D1386" t="str">
            <v>KS</v>
          </cell>
          <cell r="E1386" t="str">
            <v>T</v>
          </cell>
          <cell r="F1386" t="str">
            <v>5 - 9</v>
          </cell>
          <cell r="V1386">
            <v>199777</v>
          </cell>
          <cell r="X1386">
            <v>199732</v>
          </cell>
          <cell r="AA1386">
            <v>198458</v>
          </cell>
          <cell r="AC1386">
            <v>197331</v>
          </cell>
        </row>
        <row r="1387">
          <cell r="D1387" t="str">
            <v>KS</v>
          </cell>
          <cell r="E1387" t="str">
            <v>T</v>
          </cell>
          <cell r="F1387" t="str">
            <v>10 - 14</v>
          </cell>
          <cell r="V1387">
            <v>196024</v>
          </cell>
          <cell r="X1387">
            <v>197731</v>
          </cell>
          <cell r="AA1387">
            <v>199258</v>
          </cell>
          <cell r="AC1387">
            <v>199207</v>
          </cell>
        </row>
        <row r="1388">
          <cell r="D1388" t="str">
            <v>KS</v>
          </cell>
          <cell r="E1388" t="str">
            <v>T</v>
          </cell>
          <cell r="F1388" t="str">
            <v>15 - 19</v>
          </cell>
          <cell r="V1388">
            <v>193360</v>
          </cell>
          <cell r="X1388">
            <v>194390</v>
          </cell>
          <cell r="AA1388">
            <v>196681</v>
          </cell>
          <cell r="AC1388">
            <v>198325</v>
          </cell>
        </row>
        <row r="1389">
          <cell r="D1389" t="str">
            <v>KS</v>
          </cell>
          <cell r="E1389" t="str">
            <v>T</v>
          </cell>
          <cell r="F1389" t="str">
            <v>20 - 24</v>
          </cell>
          <cell r="V1389">
            <v>181455</v>
          </cell>
          <cell r="X1389">
            <v>181390</v>
          </cell>
          <cell r="AA1389">
            <v>183669</v>
          </cell>
          <cell r="AC1389">
            <v>184325</v>
          </cell>
        </row>
        <row r="1390">
          <cell r="D1390" t="str">
            <v>KS</v>
          </cell>
          <cell r="E1390" t="str">
            <v>T</v>
          </cell>
          <cell r="F1390" t="str">
            <v>25 - 29</v>
          </cell>
          <cell r="V1390">
            <v>183973</v>
          </cell>
          <cell r="X1390">
            <v>179141</v>
          </cell>
          <cell r="AA1390">
            <v>173258</v>
          </cell>
          <cell r="AC1390">
            <v>173084</v>
          </cell>
        </row>
        <row r="1391">
          <cell r="D1391" t="str">
            <v>KS</v>
          </cell>
          <cell r="E1391" t="str">
            <v>T</v>
          </cell>
          <cell r="F1391" t="str">
            <v>30 - 34</v>
          </cell>
          <cell r="V1391">
            <v>187942</v>
          </cell>
          <cell r="X1391">
            <v>186784</v>
          </cell>
          <cell r="AA1391">
            <v>184253</v>
          </cell>
          <cell r="AC1391">
            <v>179682</v>
          </cell>
        </row>
        <row r="1392">
          <cell r="D1392" t="str">
            <v>KS</v>
          </cell>
          <cell r="E1392" t="str">
            <v>T</v>
          </cell>
          <cell r="F1392" t="str">
            <v>35 - 39</v>
          </cell>
          <cell r="V1392">
            <v>193883</v>
          </cell>
          <cell r="X1392">
            <v>191536</v>
          </cell>
          <cell r="AA1392">
            <v>186244</v>
          </cell>
          <cell r="AC1392">
            <v>185185</v>
          </cell>
        </row>
        <row r="1393">
          <cell r="D1393" t="str">
            <v>KS</v>
          </cell>
          <cell r="E1393" t="str">
            <v>T</v>
          </cell>
          <cell r="F1393" t="str">
            <v>40 - 44</v>
          </cell>
          <cell r="V1393">
            <v>174852</v>
          </cell>
          <cell r="X1393">
            <v>183883</v>
          </cell>
          <cell r="AA1393">
            <v>191613</v>
          </cell>
          <cell r="AC1393">
            <v>189215</v>
          </cell>
        </row>
        <row r="1394">
          <cell r="D1394" t="str">
            <v>KS</v>
          </cell>
          <cell r="E1394" t="str">
            <v>T</v>
          </cell>
          <cell r="F1394" t="str">
            <v>45 - 49</v>
          </cell>
          <cell r="V1394">
            <v>173959</v>
          </cell>
          <cell r="X1394">
            <v>169928</v>
          </cell>
          <cell r="AA1394">
            <v>172128</v>
          </cell>
          <cell r="AC1394">
            <v>180910</v>
          </cell>
        </row>
        <row r="1395">
          <cell r="D1395" t="str">
            <v>KS</v>
          </cell>
          <cell r="E1395" t="str">
            <v>T</v>
          </cell>
          <cell r="F1395" t="str">
            <v>50 - 54</v>
          </cell>
          <cell r="V1395">
            <v>171807</v>
          </cell>
          <cell r="X1395">
            <v>166126</v>
          </cell>
          <cell r="AA1395">
            <v>168310</v>
          </cell>
          <cell r="AC1395">
            <v>164250</v>
          </cell>
        </row>
        <row r="1396">
          <cell r="D1396" t="str">
            <v>KS</v>
          </cell>
          <cell r="E1396" t="str">
            <v>T</v>
          </cell>
          <cell r="F1396" t="str">
            <v>55 - 59</v>
          </cell>
          <cell r="V1396">
            <v>190486</v>
          </cell>
          <cell r="X1396">
            <v>183259</v>
          </cell>
          <cell r="AA1396">
            <v>161798</v>
          </cell>
          <cell r="AC1396">
            <v>156586</v>
          </cell>
        </row>
        <row r="1397">
          <cell r="D1397" t="str">
            <v>KS</v>
          </cell>
          <cell r="E1397" t="str">
            <v>T</v>
          </cell>
          <cell r="F1397" t="str">
            <v>60 - 64</v>
          </cell>
          <cell r="V1397">
            <v>175123</v>
          </cell>
          <cell r="X1397">
            <v>177432</v>
          </cell>
          <cell r="AA1397">
            <v>175480</v>
          </cell>
          <cell r="AC1397">
            <v>168762</v>
          </cell>
        </row>
        <row r="1398">
          <cell r="D1398" t="str">
            <v>KS</v>
          </cell>
          <cell r="E1398" t="str">
            <v>T</v>
          </cell>
          <cell r="F1398" t="str">
            <v>65 - 69</v>
          </cell>
          <cell r="V1398">
            <v>142702</v>
          </cell>
          <cell r="X1398">
            <v>150876</v>
          </cell>
          <cell r="AA1398">
            <v>159795</v>
          </cell>
          <cell r="AC1398">
            <v>161786</v>
          </cell>
        </row>
        <row r="1399">
          <cell r="D1399" t="str">
            <v>KS</v>
          </cell>
          <cell r="E1399" t="str">
            <v>T</v>
          </cell>
          <cell r="F1399" t="str">
            <v>70 - 74</v>
          </cell>
          <cell r="V1399">
            <v>108027</v>
          </cell>
          <cell r="X1399">
            <v>119086</v>
          </cell>
          <cell r="AA1399">
            <v>129064</v>
          </cell>
          <cell r="AC1399">
            <v>136548</v>
          </cell>
        </row>
        <row r="1400">
          <cell r="D1400" t="str">
            <v>KS</v>
          </cell>
          <cell r="E1400" t="str">
            <v>T</v>
          </cell>
          <cell r="F1400" t="str">
            <v>75 - 79</v>
          </cell>
          <cell r="V1400">
            <v>76356</v>
          </cell>
          <cell r="X1400">
            <v>80882</v>
          </cell>
          <cell r="AA1400">
            <v>93938</v>
          </cell>
          <cell r="AC1400">
            <v>103690</v>
          </cell>
        </row>
        <row r="1401">
          <cell r="D1401" t="str">
            <v>KS</v>
          </cell>
          <cell r="E1401" t="str">
            <v>T</v>
          </cell>
          <cell r="F1401" t="str">
            <v>80 - 84</v>
          </cell>
          <cell r="V1401">
            <v>54260</v>
          </cell>
          <cell r="X1401">
            <v>55866</v>
          </cell>
          <cell r="AA1401">
            <v>61709</v>
          </cell>
          <cell r="AC1401">
            <v>65586</v>
          </cell>
        </row>
        <row r="1402">
          <cell r="D1402" t="str">
            <v>KS</v>
          </cell>
          <cell r="E1402" t="str">
            <v>T</v>
          </cell>
          <cell r="F1402" t="str">
            <v>85+</v>
          </cell>
          <cell r="V1402">
            <v>72369</v>
          </cell>
          <cell r="X1402">
            <v>73209</v>
          </cell>
          <cell r="AA1402">
            <v>74989</v>
          </cell>
          <cell r="AC1402">
            <v>77146</v>
          </cell>
        </row>
        <row r="1403">
          <cell r="D1403" t="str">
            <v>KS</v>
          </cell>
          <cell r="E1403" t="str">
            <v>T</v>
          </cell>
          <cell r="F1403" t="str">
            <v>Median Age</v>
          </cell>
          <cell r="V1403">
            <v>37.468762585581956</v>
          </cell>
          <cell r="X1403">
            <v>37.811693102176321</v>
          </cell>
          <cell r="AA1403">
            <v>38.252775711857204</v>
          </cell>
          <cell r="AC1403">
            <v>38.512420581899491</v>
          </cell>
        </row>
        <row r="1404">
          <cell r="D1404" t="str">
            <v>KS</v>
          </cell>
          <cell r="E1404" t="str">
            <v>T</v>
          </cell>
          <cell r="F1404" t="str">
            <v>5-17</v>
          </cell>
          <cell r="V1404">
            <v>512120</v>
          </cell>
          <cell r="X1404">
            <v>514584</v>
          </cell>
          <cell r="AA1404">
            <v>516380</v>
          </cell>
          <cell r="AC1404">
            <v>516163</v>
          </cell>
        </row>
        <row r="1405">
          <cell r="D1405" t="str">
            <v>KS</v>
          </cell>
          <cell r="E1405" t="str">
            <v>T</v>
          </cell>
          <cell r="F1405" t="str">
            <v>18-24</v>
          </cell>
          <cell r="V1405">
            <v>258496</v>
          </cell>
          <cell r="X1405">
            <v>258659</v>
          </cell>
          <cell r="AA1405">
            <v>261686</v>
          </cell>
          <cell r="AC1405">
            <v>263025</v>
          </cell>
        </row>
        <row r="1406">
          <cell r="D1406" t="str">
            <v>KS</v>
          </cell>
          <cell r="E1406" t="str">
            <v>T</v>
          </cell>
          <cell r="F1406" t="str">
            <v>16 and over</v>
          </cell>
          <cell r="V1406">
            <v>2241728</v>
          </cell>
          <cell r="X1406">
            <v>2254632</v>
          </cell>
          <cell r="AA1406">
            <v>2273246</v>
          </cell>
          <cell r="AC1406">
            <v>2285119</v>
          </cell>
        </row>
        <row r="1407">
          <cell r="D1407" t="str">
            <v>KS</v>
          </cell>
          <cell r="E1407" t="str">
            <v>T</v>
          </cell>
          <cell r="F1407" t="str">
            <v>18 and over</v>
          </cell>
          <cell r="V1407">
            <v>2164235</v>
          </cell>
          <cell r="X1407">
            <v>2176667</v>
          </cell>
          <cell r="AA1407">
            <v>2194265</v>
          </cell>
          <cell r="AC1407">
            <v>2205455</v>
          </cell>
        </row>
        <row r="1408">
          <cell r="D1408" t="str">
            <v>KS</v>
          </cell>
          <cell r="E1408" t="str">
            <v>T</v>
          </cell>
          <cell r="F1408" t="str">
            <v>21 and over</v>
          </cell>
          <cell r="V1408">
            <v>2049971</v>
          </cell>
          <cell r="X1408">
            <v>2061355</v>
          </cell>
          <cell r="AA1408">
            <v>2078045</v>
          </cell>
          <cell r="AC1408">
            <v>2088250</v>
          </cell>
        </row>
        <row r="1409">
          <cell r="D1409" t="str">
            <v>KS</v>
          </cell>
          <cell r="E1409" t="str">
            <v>T</v>
          </cell>
          <cell r="F1409" t="str">
            <v>62 and over</v>
          </cell>
          <cell r="V1409">
            <v>555829</v>
          </cell>
          <cell r="X1409">
            <v>584152</v>
          </cell>
          <cell r="AA1409">
            <v>624382</v>
          </cell>
          <cell r="AC1409">
            <v>647091</v>
          </cell>
        </row>
        <row r="1410">
          <cell r="D1410" t="str">
            <v>KS</v>
          </cell>
          <cell r="E1410" t="str">
            <v>T</v>
          </cell>
          <cell r="F1410" t="str">
            <v>65 and over</v>
          </cell>
          <cell r="V1410">
            <v>453714</v>
          </cell>
          <cell r="X1410">
            <v>479919</v>
          </cell>
          <cell r="AA1410">
            <v>519495</v>
          </cell>
          <cell r="AC1410">
            <v>544756</v>
          </cell>
        </row>
        <row r="1411">
          <cell r="D1411" t="str">
            <v>KS</v>
          </cell>
          <cell r="E1411" t="str">
            <v>M</v>
          </cell>
          <cell r="F1411" t="str">
            <v>Total</v>
          </cell>
          <cell r="V1411">
            <v>1438334</v>
          </cell>
          <cell r="X1411">
            <v>1445889</v>
          </cell>
          <cell r="AA1411">
            <v>1455417</v>
          </cell>
          <cell r="AC1411">
            <v>1460709</v>
          </cell>
        </row>
        <row r="1412">
          <cell r="D1412" t="str">
            <v>KS</v>
          </cell>
          <cell r="E1412" t="str">
            <v>M</v>
          </cell>
          <cell r="F1412" t="str">
            <v>0 - 4</v>
          </cell>
          <cell r="V1412">
            <v>103312</v>
          </cell>
          <cell r="X1412">
            <v>102682</v>
          </cell>
          <cell r="AA1412">
            <v>101847</v>
          </cell>
          <cell r="AC1412">
            <v>101472</v>
          </cell>
        </row>
        <row r="1413">
          <cell r="D1413" t="str">
            <v>KS</v>
          </cell>
          <cell r="E1413" t="str">
            <v>M</v>
          </cell>
          <cell r="F1413" t="str">
            <v>5 - 9</v>
          </cell>
          <cell r="V1413">
            <v>103550</v>
          </cell>
          <cell r="X1413">
            <v>103435</v>
          </cell>
          <cell r="AA1413">
            <v>102634</v>
          </cell>
          <cell r="AC1413">
            <v>101975</v>
          </cell>
        </row>
        <row r="1414">
          <cell r="D1414" t="str">
            <v>KS</v>
          </cell>
          <cell r="E1414" t="str">
            <v>M</v>
          </cell>
          <cell r="F1414" t="str">
            <v>10 - 14</v>
          </cell>
          <cell r="V1414">
            <v>102150</v>
          </cell>
          <cell r="X1414">
            <v>102997</v>
          </cell>
          <cell r="AA1414">
            <v>103718</v>
          </cell>
          <cell r="AC1414">
            <v>103612</v>
          </cell>
        </row>
        <row r="1415">
          <cell r="D1415" t="str">
            <v>KS</v>
          </cell>
          <cell r="E1415" t="str">
            <v>M</v>
          </cell>
          <cell r="F1415" t="str">
            <v>15 - 19</v>
          </cell>
          <cell r="V1415">
            <v>101628</v>
          </cell>
          <cell r="X1415">
            <v>102070</v>
          </cell>
          <cell r="AA1415">
            <v>103171</v>
          </cell>
          <cell r="AC1415">
            <v>103997</v>
          </cell>
        </row>
        <row r="1416">
          <cell r="D1416" t="str">
            <v>KS</v>
          </cell>
          <cell r="E1416" t="str">
            <v>M</v>
          </cell>
          <cell r="F1416" t="str">
            <v>20 - 24</v>
          </cell>
          <cell r="V1416">
            <v>94986</v>
          </cell>
          <cell r="X1416">
            <v>95187</v>
          </cell>
          <cell r="AA1416">
            <v>96883</v>
          </cell>
          <cell r="AC1416">
            <v>97105</v>
          </cell>
        </row>
        <row r="1417">
          <cell r="D1417" t="str">
            <v>KS</v>
          </cell>
          <cell r="E1417" t="str">
            <v>M</v>
          </cell>
          <cell r="F1417" t="str">
            <v>25 - 29</v>
          </cell>
          <cell r="V1417">
            <v>95046</v>
          </cell>
          <cell r="X1417">
            <v>92776</v>
          </cell>
          <cell r="AA1417">
            <v>89822</v>
          </cell>
          <cell r="AC1417">
            <v>89935</v>
          </cell>
        </row>
        <row r="1418">
          <cell r="D1418" t="str">
            <v>KS</v>
          </cell>
          <cell r="E1418" t="str">
            <v>M</v>
          </cell>
          <cell r="F1418" t="str">
            <v>30 - 34</v>
          </cell>
          <cell r="V1418">
            <v>95861</v>
          </cell>
          <cell r="X1418">
            <v>95570</v>
          </cell>
          <cell r="AA1418">
            <v>94258</v>
          </cell>
          <cell r="AC1418">
            <v>92155</v>
          </cell>
        </row>
        <row r="1419">
          <cell r="D1419" t="str">
            <v>KS</v>
          </cell>
          <cell r="E1419" t="str">
            <v>M</v>
          </cell>
          <cell r="F1419" t="str">
            <v>35 - 39</v>
          </cell>
          <cell r="V1419">
            <v>98107</v>
          </cell>
          <cell r="X1419">
            <v>96619</v>
          </cell>
          <cell r="AA1419">
            <v>94391</v>
          </cell>
          <cell r="AC1419">
            <v>94170</v>
          </cell>
        </row>
        <row r="1420">
          <cell r="D1420" t="str">
            <v>KS</v>
          </cell>
          <cell r="E1420" t="str">
            <v>M</v>
          </cell>
          <cell r="F1420" t="str">
            <v>40 - 44</v>
          </cell>
          <cell r="V1420">
            <v>88985</v>
          </cell>
          <cell r="X1420">
            <v>93617</v>
          </cell>
          <cell r="AA1420">
            <v>97317</v>
          </cell>
          <cell r="AC1420">
            <v>95801</v>
          </cell>
        </row>
        <row r="1421">
          <cell r="D1421" t="str">
            <v>KS</v>
          </cell>
          <cell r="E1421" t="str">
            <v>M</v>
          </cell>
          <cell r="F1421" t="str">
            <v>45 - 49</v>
          </cell>
          <cell r="V1421">
            <v>88986</v>
          </cell>
          <cell r="X1421">
            <v>86886</v>
          </cell>
          <cell r="AA1421">
            <v>88009</v>
          </cell>
          <cell r="AC1421">
            <v>92517</v>
          </cell>
        </row>
        <row r="1422">
          <cell r="D1422" t="str">
            <v>KS</v>
          </cell>
          <cell r="E1422" t="str">
            <v>M</v>
          </cell>
          <cell r="F1422" t="str">
            <v>50 - 54</v>
          </cell>
          <cell r="V1422">
            <v>86883</v>
          </cell>
          <cell r="X1422">
            <v>84486</v>
          </cell>
          <cell r="AA1422">
            <v>85918</v>
          </cell>
          <cell r="AC1422">
            <v>83815</v>
          </cell>
        </row>
        <row r="1423">
          <cell r="D1423" t="str">
            <v>KS</v>
          </cell>
          <cell r="E1423" t="str">
            <v>M</v>
          </cell>
          <cell r="F1423" t="str">
            <v>55 - 59</v>
          </cell>
          <cell r="V1423">
            <v>95015</v>
          </cell>
          <cell r="X1423">
            <v>91985</v>
          </cell>
          <cell r="AA1423">
            <v>81932</v>
          </cell>
          <cell r="AC1423">
            <v>79800</v>
          </cell>
        </row>
        <row r="1424">
          <cell r="D1424" t="str">
            <v>KS</v>
          </cell>
          <cell r="E1424" t="str">
            <v>M</v>
          </cell>
          <cell r="F1424" t="str">
            <v>60 - 64</v>
          </cell>
          <cell r="V1424">
            <v>86511</v>
          </cell>
          <cell r="X1424">
            <v>87631</v>
          </cell>
          <cell r="AA1424">
            <v>86710</v>
          </cell>
          <cell r="AC1424">
            <v>83916</v>
          </cell>
        </row>
        <row r="1425">
          <cell r="D1425" t="str">
            <v>KS</v>
          </cell>
          <cell r="E1425" t="str">
            <v>M</v>
          </cell>
          <cell r="F1425" t="str">
            <v>65 - 69</v>
          </cell>
          <cell r="V1425">
            <v>68988</v>
          </cell>
          <cell r="X1425">
            <v>72648</v>
          </cell>
          <cell r="AA1425">
            <v>77088</v>
          </cell>
          <cell r="AC1425">
            <v>78014</v>
          </cell>
        </row>
        <row r="1426">
          <cell r="D1426" t="str">
            <v>KS</v>
          </cell>
          <cell r="E1426" t="str">
            <v>M</v>
          </cell>
          <cell r="F1426" t="str">
            <v>70 - 74</v>
          </cell>
          <cell r="V1426">
            <v>50295</v>
          </cell>
          <cell r="X1426">
            <v>55956</v>
          </cell>
          <cell r="AA1426">
            <v>60493</v>
          </cell>
          <cell r="AC1426">
            <v>63733</v>
          </cell>
        </row>
        <row r="1427">
          <cell r="D1427" t="str">
            <v>KS</v>
          </cell>
          <cell r="E1427" t="str">
            <v>M</v>
          </cell>
          <cell r="F1427" t="str">
            <v>75 - 79</v>
          </cell>
          <cell r="V1427">
            <v>33340</v>
          </cell>
          <cell r="X1427">
            <v>35436</v>
          </cell>
          <cell r="AA1427">
            <v>41830</v>
          </cell>
          <cell r="AC1427">
            <v>46625</v>
          </cell>
        </row>
        <row r="1428">
          <cell r="D1428" t="str">
            <v>KS</v>
          </cell>
          <cell r="E1428" t="str">
            <v>M</v>
          </cell>
          <cell r="F1428" t="str">
            <v>80 - 84</v>
          </cell>
          <cell r="V1428">
            <v>21814</v>
          </cell>
          <cell r="X1428">
            <v>22567</v>
          </cell>
          <cell r="AA1428">
            <v>25095</v>
          </cell>
          <cell r="AC1428">
            <v>26803</v>
          </cell>
        </row>
        <row r="1429">
          <cell r="D1429" t="str">
            <v>KS</v>
          </cell>
          <cell r="E1429" t="str">
            <v>M</v>
          </cell>
          <cell r="F1429" t="str">
            <v>85+</v>
          </cell>
          <cell r="V1429">
            <v>22877</v>
          </cell>
          <cell r="X1429">
            <v>23341</v>
          </cell>
          <cell r="AA1429">
            <v>24301</v>
          </cell>
          <cell r="AC1429">
            <v>25264</v>
          </cell>
        </row>
        <row r="1430">
          <cell r="D1430" t="str">
            <v>KS</v>
          </cell>
          <cell r="E1430" t="str">
            <v>M</v>
          </cell>
          <cell r="F1430" t="str">
            <v>Median Age</v>
          </cell>
          <cell r="V1430">
            <v>36.172704816797037</v>
          </cell>
          <cell r="X1430">
            <v>36.464163553123193</v>
          </cell>
          <cell r="AA1430">
            <v>36.884443854526147</v>
          </cell>
          <cell r="AC1430">
            <v>37.103673049875582</v>
          </cell>
        </row>
        <row r="1431">
          <cell r="D1431" t="str">
            <v>KS</v>
          </cell>
          <cell r="E1431" t="str">
            <v>M</v>
          </cell>
          <cell r="F1431" t="str">
            <v>5-17</v>
          </cell>
          <cell r="V1431">
            <v>266710</v>
          </cell>
          <cell r="X1431">
            <v>267810</v>
          </cell>
          <cell r="AA1431">
            <v>268499</v>
          </cell>
          <cell r="AC1431">
            <v>268208</v>
          </cell>
        </row>
        <row r="1432">
          <cell r="D1432" t="str">
            <v>KS</v>
          </cell>
          <cell r="E1432" t="str">
            <v>M</v>
          </cell>
          <cell r="F1432" t="str">
            <v>18-24</v>
          </cell>
          <cell r="V1432">
            <v>135604</v>
          </cell>
          <cell r="X1432">
            <v>135879</v>
          </cell>
          <cell r="AA1432">
            <v>137907</v>
          </cell>
          <cell r="AC1432">
            <v>138481</v>
          </cell>
        </row>
        <row r="1433">
          <cell r="D1433" t="str">
            <v>KS</v>
          </cell>
          <cell r="E1433" t="str">
            <v>M</v>
          </cell>
          <cell r="F1433" t="str">
            <v>16 and over</v>
          </cell>
          <cell r="V1433">
            <v>1109001</v>
          </cell>
          <cell r="X1433">
            <v>1116292</v>
          </cell>
          <cell r="AA1433">
            <v>1126479</v>
          </cell>
          <cell r="AC1433">
            <v>1132771</v>
          </cell>
        </row>
        <row r="1434">
          <cell r="D1434" t="str">
            <v>KS</v>
          </cell>
          <cell r="E1434" t="str">
            <v>M</v>
          </cell>
          <cell r="F1434" t="str">
            <v>18 and over</v>
          </cell>
          <cell r="V1434">
            <v>1068312</v>
          </cell>
          <cell r="X1434">
            <v>1075397</v>
          </cell>
          <cell r="AA1434">
            <v>1085071</v>
          </cell>
          <cell r="AC1434">
            <v>1091029</v>
          </cell>
        </row>
        <row r="1435">
          <cell r="D1435" t="str">
            <v>KS</v>
          </cell>
          <cell r="E1435" t="str">
            <v>M</v>
          </cell>
          <cell r="F1435" t="str">
            <v>21 and over</v>
          </cell>
          <cell r="V1435">
            <v>1008305</v>
          </cell>
          <cell r="X1435">
            <v>1014587</v>
          </cell>
          <cell r="AA1435">
            <v>1023937</v>
          </cell>
          <cell r="AC1435">
            <v>1029396</v>
          </cell>
        </row>
        <row r="1436">
          <cell r="D1436" t="str">
            <v>KS</v>
          </cell>
          <cell r="E1436" t="str">
            <v>M</v>
          </cell>
          <cell r="F1436" t="str">
            <v>62 and over</v>
          </cell>
          <cell r="V1436">
            <v>247526</v>
          </cell>
          <cell r="X1436">
            <v>261298</v>
          </cell>
          <cell r="AA1436">
            <v>280272</v>
          </cell>
          <cell r="AC1436">
            <v>290881</v>
          </cell>
        </row>
        <row r="1437">
          <cell r="D1437" t="str">
            <v>KS</v>
          </cell>
          <cell r="E1437" t="str">
            <v>M</v>
          </cell>
          <cell r="F1437" t="str">
            <v>65 and over</v>
          </cell>
          <cell r="V1437">
            <v>197314</v>
          </cell>
          <cell r="X1437">
            <v>209948</v>
          </cell>
          <cell r="AA1437">
            <v>228807</v>
          </cell>
          <cell r="AC1437">
            <v>240439</v>
          </cell>
        </row>
        <row r="1438">
          <cell r="D1438" t="str">
            <v>KS</v>
          </cell>
          <cell r="E1438" t="str">
            <v>F</v>
          </cell>
          <cell r="F1438" t="str">
            <v>Total</v>
          </cell>
          <cell r="V1438">
            <v>1438394</v>
          </cell>
          <cell r="X1438">
            <v>1444677</v>
          </cell>
          <cell r="AA1438">
            <v>1453170</v>
          </cell>
          <cell r="AC1438">
            <v>1458293</v>
          </cell>
        </row>
        <row r="1439">
          <cell r="D1439" t="str">
            <v>KS</v>
          </cell>
          <cell r="E1439" t="str">
            <v>F</v>
          </cell>
          <cell r="F1439" t="str">
            <v>0 - 4</v>
          </cell>
          <cell r="V1439">
            <v>97061</v>
          </cell>
          <cell r="X1439">
            <v>96633</v>
          </cell>
          <cell r="AA1439">
            <v>96095</v>
          </cell>
          <cell r="AC1439">
            <v>95912</v>
          </cell>
        </row>
        <row r="1440">
          <cell r="D1440" t="str">
            <v>KS</v>
          </cell>
          <cell r="E1440" t="str">
            <v>F</v>
          </cell>
          <cell r="F1440" t="str">
            <v>5 - 9</v>
          </cell>
          <cell r="V1440">
            <v>96227</v>
          </cell>
          <cell r="X1440">
            <v>96297</v>
          </cell>
          <cell r="AA1440">
            <v>95824</v>
          </cell>
          <cell r="AC1440">
            <v>95356</v>
          </cell>
        </row>
        <row r="1441">
          <cell r="D1441" t="str">
            <v>KS</v>
          </cell>
          <cell r="E1441" t="str">
            <v>F</v>
          </cell>
          <cell r="F1441" t="str">
            <v>10 - 14</v>
          </cell>
          <cell r="V1441">
            <v>93874</v>
          </cell>
          <cell r="X1441">
            <v>94734</v>
          </cell>
          <cell r="AA1441">
            <v>95540</v>
          </cell>
          <cell r="AC1441">
            <v>95595</v>
          </cell>
        </row>
        <row r="1442">
          <cell r="D1442" t="str">
            <v>KS</v>
          </cell>
          <cell r="E1442" t="str">
            <v>F</v>
          </cell>
          <cell r="F1442" t="str">
            <v>15 - 19</v>
          </cell>
          <cell r="V1442">
            <v>91732</v>
          </cell>
          <cell r="X1442">
            <v>92320</v>
          </cell>
          <cell r="AA1442">
            <v>93510</v>
          </cell>
          <cell r="AC1442">
            <v>94328</v>
          </cell>
        </row>
        <row r="1443">
          <cell r="D1443" t="str">
            <v>KS</v>
          </cell>
          <cell r="E1443" t="str">
            <v>F</v>
          </cell>
          <cell r="F1443" t="str">
            <v>20 - 24</v>
          </cell>
          <cell r="V1443">
            <v>86469</v>
          </cell>
          <cell r="X1443">
            <v>86203</v>
          </cell>
          <cell r="AA1443">
            <v>86786</v>
          </cell>
          <cell r="AC1443">
            <v>87220</v>
          </cell>
        </row>
        <row r="1444">
          <cell r="D1444" t="str">
            <v>KS</v>
          </cell>
          <cell r="E1444" t="str">
            <v>F</v>
          </cell>
          <cell r="F1444" t="str">
            <v>25 - 29</v>
          </cell>
          <cell r="V1444">
            <v>88927</v>
          </cell>
          <cell r="X1444">
            <v>86365</v>
          </cell>
          <cell r="AA1444">
            <v>83436</v>
          </cell>
          <cell r="AC1444">
            <v>83149</v>
          </cell>
        </row>
        <row r="1445">
          <cell r="D1445" t="str">
            <v>KS</v>
          </cell>
          <cell r="E1445" t="str">
            <v>F</v>
          </cell>
          <cell r="F1445" t="str">
            <v>30 - 34</v>
          </cell>
          <cell r="V1445">
            <v>92081</v>
          </cell>
          <cell r="X1445">
            <v>91214</v>
          </cell>
          <cell r="AA1445">
            <v>89995</v>
          </cell>
          <cell r="AC1445">
            <v>87527</v>
          </cell>
        </row>
        <row r="1446">
          <cell r="D1446" t="str">
            <v>KS</v>
          </cell>
          <cell r="E1446" t="str">
            <v>F</v>
          </cell>
          <cell r="F1446" t="str">
            <v>35 - 39</v>
          </cell>
          <cell r="V1446">
            <v>95776</v>
          </cell>
          <cell r="X1446">
            <v>94917</v>
          </cell>
          <cell r="AA1446">
            <v>91853</v>
          </cell>
          <cell r="AC1446">
            <v>91015</v>
          </cell>
        </row>
        <row r="1447">
          <cell r="D1447" t="str">
            <v>KS</v>
          </cell>
          <cell r="E1447" t="str">
            <v>F</v>
          </cell>
          <cell r="F1447" t="str">
            <v>40 - 44</v>
          </cell>
          <cell r="V1447">
            <v>85867</v>
          </cell>
          <cell r="X1447">
            <v>90266</v>
          </cell>
          <cell r="AA1447">
            <v>94296</v>
          </cell>
          <cell r="AC1447">
            <v>93414</v>
          </cell>
        </row>
        <row r="1448">
          <cell r="D1448" t="str">
            <v>KS</v>
          </cell>
          <cell r="E1448" t="str">
            <v>F</v>
          </cell>
          <cell r="F1448" t="str">
            <v>45 - 49</v>
          </cell>
          <cell r="V1448">
            <v>84973</v>
          </cell>
          <cell r="X1448">
            <v>83042</v>
          </cell>
          <cell r="AA1448">
            <v>84119</v>
          </cell>
          <cell r="AC1448">
            <v>88393</v>
          </cell>
        </row>
        <row r="1449">
          <cell r="D1449" t="str">
            <v>KS</v>
          </cell>
          <cell r="E1449" t="str">
            <v>F</v>
          </cell>
          <cell r="F1449" t="str">
            <v>50 - 54</v>
          </cell>
          <cell r="V1449">
            <v>84924</v>
          </cell>
          <cell r="X1449">
            <v>81640</v>
          </cell>
          <cell r="AA1449">
            <v>82392</v>
          </cell>
          <cell r="AC1449">
            <v>80435</v>
          </cell>
        </row>
        <row r="1450">
          <cell r="D1450" t="str">
            <v>KS</v>
          </cell>
          <cell r="E1450" t="str">
            <v>F</v>
          </cell>
          <cell r="F1450" t="str">
            <v>55 - 59</v>
          </cell>
          <cell r="V1450">
            <v>95471</v>
          </cell>
          <cell r="X1450">
            <v>91274</v>
          </cell>
          <cell r="AA1450">
            <v>79866</v>
          </cell>
          <cell r="AC1450">
            <v>76786</v>
          </cell>
        </row>
        <row r="1451">
          <cell r="D1451" t="str">
            <v>KS</v>
          </cell>
          <cell r="E1451" t="str">
            <v>F</v>
          </cell>
          <cell r="F1451" t="str">
            <v>60 - 64</v>
          </cell>
          <cell r="V1451">
            <v>88612</v>
          </cell>
          <cell r="X1451">
            <v>89801</v>
          </cell>
          <cell r="AA1451">
            <v>88770</v>
          </cell>
          <cell r="AC1451">
            <v>84846</v>
          </cell>
        </row>
        <row r="1452">
          <cell r="D1452" t="str">
            <v>KS</v>
          </cell>
          <cell r="E1452" t="str">
            <v>F</v>
          </cell>
          <cell r="F1452" t="str">
            <v>65 - 69</v>
          </cell>
          <cell r="V1452">
            <v>73714</v>
          </cell>
          <cell r="X1452">
            <v>78228</v>
          </cell>
          <cell r="AA1452">
            <v>82707</v>
          </cell>
          <cell r="AC1452">
            <v>83772</v>
          </cell>
        </row>
        <row r="1453">
          <cell r="D1453" t="str">
            <v>KS</v>
          </cell>
          <cell r="E1453" t="str">
            <v>F</v>
          </cell>
          <cell r="F1453" t="str">
            <v>70 - 74</v>
          </cell>
          <cell r="V1453">
            <v>57732</v>
          </cell>
          <cell r="X1453">
            <v>63130</v>
          </cell>
          <cell r="AA1453">
            <v>68571</v>
          </cell>
          <cell r="AC1453">
            <v>72815</v>
          </cell>
        </row>
        <row r="1454">
          <cell r="D1454" t="str">
            <v>KS</v>
          </cell>
          <cell r="E1454" t="str">
            <v>F</v>
          </cell>
          <cell r="F1454" t="str">
            <v>75 - 79</v>
          </cell>
          <cell r="V1454">
            <v>43016</v>
          </cell>
          <cell r="X1454">
            <v>45446</v>
          </cell>
          <cell r="AA1454">
            <v>52108</v>
          </cell>
          <cell r="AC1454">
            <v>57065</v>
          </cell>
        </row>
        <row r="1455">
          <cell r="D1455" t="str">
            <v>KS</v>
          </cell>
          <cell r="E1455" t="str">
            <v>F</v>
          </cell>
          <cell r="F1455" t="str">
            <v>80 - 84</v>
          </cell>
          <cell r="V1455">
            <v>32446</v>
          </cell>
          <cell r="X1455">
            <v>33299</v>
          </cell>
          <cell r="AA1455">
            <v>36614</v>
          </cell>
          <cell r="AC1455">
            <v>38783</v>
          </cell>
        </row>
        <row r="1456">
          <cell r="D1456" t="str">
            <v>KS</v>
          </cell>
          <cell r="E1456" t="str">
            <v>F</v>
          </cell>
          <cell r="F1456" t="str">
            <v>85+</v>
          </cell>
          <cell r="V1456">
            <v>49492</v>
          </cell>
          <cell r="X1456">
            <v>49868</v>
          </cell>
          <cell r="AA1456">
            <v>50688</v>
          </cell>
          <cell r="AC1456">
            <v>51882</v>
          </cell>
        </row>
        <row r="1457">
          <cell r="D1457" t="str">
            <v>KS</v>
          </cell>
          <cell r="E1457" t="str">
            <v>F</v>
          </cell>
          <cell r="F1457" t="str">
            <v>Median Age</v>
          </cell>
          <cell r="V1457">
            <v>38.773676666325379</v>
          </cell>
          <cell r="X1457">
            <v>39.159924958881582</v>
          </cell>
          <cell r="AA1457">
            <v>39.653662463107054</v>
          </cell>
          <cell r="AC1457">
            <v>39.947649572649574</v>
          </cell>
        </row>
        <row r="1458">
          <cell r="D1458" t="str">
            <v>KS</v>
          </cell>
          <cell r="E1458" t="str">
            <v>F</v>
          </cell>
          <cell r="F1458" t="str">
            <v>5-17</v>
          </cell>
          <cell r="V1458">
            <v>245410</v>
          </cell>
          <cell r="X1458">
            <v>246774</v>
          </cell>
          <cell r="AA1458">
            <v>247881</v>
          </cell>
          <cell r="AC1458">
            <v>247955</v>
          </cell>
        </row>
        <row r="1459">
          <cell r="D1459" t="str">
            <v>KS</v>
          </cell>
          <cell r="E1459" t="str">
            <v>F</v>
          </cell>
          <cell r="F1459" t="str">
            <v>18-24</v>
          </cell>
          <cell r="V1459">
            <v>122892</v>
          </cell>
          <cell r="X1459">
            <v>122780</v>
          </cell>
          <cell r="AA1459">
            <v>123779</v>
          </cell>
          <cell r="AC1459">
            <v>124544</v>
          </cell>
        </row>
        <row r="1460">
          <cell r="D1460" t="str">
            <v>KS</v>
          </cell>
          <cell r="E1460" t="str">
            <v>F</v>
          </cell>
          <cell r="F1460" t="str">
            <v>16 and over</v>
          </cell>
          <cell r="V1460">
            <v>1132727</v>
          </cell>
          <cell r="X1460">
            <v>1138340</v>
          </cell>
          <cell r="AA1460">
            <v>1146767</v>
          </cell>
          <cell r="AC1460">
            <v>1152348</v>
          </cell>
        </row>
        <row r="1461">
          <cell r="D1461" t="str">
            <v>KS</v>
          </cell>
          <cell r="E1461" t="str">
            <v>F</v>
          </cell>
          <cell r="F1461" t="str">
            <v>18 and over</v>
          </cell>
          <cell r="V1461">
            <v>1095923</v>
          </cell>
          <cell r="X1461">
            <v>1101270</v>
          </cell>
          <cell r="AA1461">
            <v>1109194</v>
          </cell>
          <cell r="AC1461">
            <v>1114426</v>
          </cell>
        </row>
        <row r="1462">
          <cell r="D1462" t="str">
            <v>KS</v>
          </cell>
          <cell r="E1462" t="str">
            <v>F</v>
          </cell>
          <cell r="F1462" t="str">
            <v>21 and over</v>
          </cell>
          <cell r="V1462">
            <v>1041666</v>
          </cell>
          <cell r="X1462">
            <v>1046768</v>
          </cell>
          <cell r="AA1462">
            <v>1054108</v>
          </cell>
          <cell r="AC1462">
            <v>1058854</v>
          </cell>
        </row>
        <row r="1463">
          <cell r="D1463" t="str">
            <v>KS</v>
          </cell>
          <cell r="E1463" t="str">
            <v>F</v>
          </cell>
          <cell r="F1463" t="str">
            <v>62 and over</v>
          </cell>
          <cell r="V1463">
            <v>308303</v>
          </cell>
          <cell r="X1463">
            <v>322854</v>
          </cell>
          <cell r="AA1463">
            <v>344110</v>
          </cell>
          <cell r="AC1463">
            <v>356210</v>
          </cell>
        </row>
        <row r="1464">
          <cell r="D1464" t="str">
            <v>KS</v>
          </cell>
          <cell r="E1464" t="str">
            <v>F</v>
          </cell>
          <cell r="F1464" t="str">
            <v>65 and over</v>
          </cell>
          <cell r="V1464">
            <v>256400</v>
          </cell>
          <cell r="X1464">
            <v>269971</v>
          </cell>
          <cell r="AA1464">
            <v>290688</v>
          </cell>
          <cell r="AC1464">
            <v>304317</v>
          </cell>
        </row>
        <row r="1465">
          <cell r="D1465" t="str">
            <v>KY</v>
          </cell>
          <cell r="E1465" t="str">
            <v>T</v>
          </cell>
          <cell r="F1465" t="str">
            <v>Total</v>
          </cell>
          <cell r="V1465">
            <v>4396540</v>
          </cell>
          <cell r="X1465">
            <v>4424431</v>
          </cell>
          <cell r="AA1465">
            <v>4464097</v>
          </cell>
          <cell r="AC1465">
            <v>4489662</v>
          </cell>
        </row>
        <row r="1466">
          <cell r="D1466" t="str">
            <v>KY</v>
          </cell>
          <cell r="E1466" t="str">
            <v>T</v>
          </cell>
          <cell r="F1466" t="str">
            <v>0 - 4</v>
          </cell>
          <cell r="V1466">
            <v>271859</v>
          </cell>
          <cell r="X1466">
            <v>272694</v>
          </cell>
          <cell r="AA1466">
            <v>276349</v>
          </cell>
          <cell r="AC1466">
            <v>280066</v>
          </cell>
        </row>
        <row r="1467">
          <cell r="D1467" t="str">
            <v>KY</v>
          </cell>
          <cell r="E1467" t="str">
            <v>T</v>
          </cell>
          <cell r="F1467" t="str">
            <v>5 - 9</v>
          </cell>
          <cell r="V1467">
            <v>277284</v>
          </cell>
          <cell r="X1467">
            <v>276512</v>
          </cell>
          <cell r="AA1467">
            <v>275985</v>
          </cell>
          <cell r="AC1467">
            <v>276916</v>
          </cell>
        </row>
        <row r="1468">
          <cell r="D1468" t="str">
            <v>KY</v>
          </cell>
          <cell r="E1468" t="str">
            <v>T</v>
          </cell>
          <cell r="F1468" t="str">
            <v>10 - 14</v>
          </cell>
          <cell r="V1468">
            <v>284749</v>
          </cell>
          <cell r="X1468">
            <v>282709</v>
          </cell>
          <cell r="AA1468">
            <v>280879</v>
          </cell>
          <cell r="AC1468">
            <v>280119</v>
          </cell>
        </row>
        <row r="1469">
          <cell r="D1469" t="str">
            <v>KY</v>
          </cell>
          <cell r="E1469" t="str">
            <v>T</v>
          </cell>
          <cell r="F1469" t="str">
            <v>15 - 19</v>
          </cell>
          <cell r="V1469">
            <v>289443</v>
          </cell>
          <cell r="X1469">
            <v>292391</v>
          </cell>
          <cell r="AA1469">
            <v>290725</v>
          </cell>
          <cell r="AC1469">
            <v>288676</v>
          </cell>
        </row>
        <row r="1470">
          <cell r="D1470" t="str">
            <v>KY</v>
          </cell>
          <cell r="E1470" t="str">
            <v>T</v>
          </cell>
          <cell r="F1470" t="str">
            <v>20 - 24</v>
          </cell>
          <cell r="V1470">
            <v>276886</v>
          </cell>
          <cell r="X1470">
            <v>278441</v>
          </cell>
          <cell r="AA1470">
            <v>287208</v>
          </cell>
          <cell r="AC1470">
            <v>290058</v>
          </cell>
        </row>
        <row r="1471">
          <cell r="D1471" t="str">
            <v>KY</v>
          </cell>
          <cell r="E1471" t="str">
            <v>T</v>
          </cell>
          <cell r="F1471" t="str">
            <v>25 - 29</v>
          </cell>
          <cell r="V1471">
            <v>284925</v>
          </cell>
          <cell r="X1471">
            <v>281541</v>
          </cell>
          <cell r="AA1471">
            <v>274601</v>
          </cell>
          <cell r="AC1471">
            <v>276465</v>
          </cell>
        </row>
        <row r="1472">
          <cell r="D1472" t="str">
            <v>KY</v>
          </cell>
          <cell r="E1472" t="str">
            <v>T</v>
          </cell>
          <cell r="F1472" t="str">
            <v>30 - 34</v>
          </cell>
          <cell r="V1472">
            <v>275617</v>
          </cell>
          <cell r="X1472">
            <v>278787</v>
          </cell>
          <cell r="AA1472">
            <v>284717</v>
          </cell>
          <cell r="AC1472">
            <v>281653</v>
          </cell>
        </row>
        <row r="1473">
          <cell r="D1473" t="str">
            <v>KY</v>
          </cell>
          <cell r="E1473" t="str">
            <v>T</v>
          </cell>
          <cell r="F1473" t="str">
            <v>35 - 39</v>
          </cell>
          <cell r="V1473">
            <v>291582</v>
          </cell>
          <cell r="X1473">
            <v>283865</v>
          </cell>
          <cell r="AA1473">
            <v>276058</v>
          </cell>
          <cell r="AC1473">
            <v>279207</v>
          </cell>
        </row>
        <row r="1474">
          <cell r="D1474" t="str">
            <v>KY</v>
          </cell>
          <cell r="E1474" t="str">
            <v>T</v>
          </cell>
          <cell r="F1474" t="str">
            <v>40 - 44</v>
          </cell>
          <cell r="V1474">
            <v>275457</v>
          </cell>
          <cell r="X1474">
            <v>284709</v>
          </cell>
          <cell r="AA1474">
            <v>289686</v>
          </cell>
          <cell r="AC1474">
            <v>281974</v>
          </cell>
        </row>
        <row r="1475">
          <cell r="D1475" t="str">
            <v>KY</v>
          </cell>
          <cell r="E1475" t="str">
            <v>T</v>
          </cell>
          <cell r="F1475" t="str">
            <v>45 - 49</v>
          </cell>
          <cell r="V1475">
            <v>288531</v>
          </cell>
          <cell r="X1475">
            <v>280311</v>
          </cell>
          <cell r="AA1475">
            <v>274098</v>
          </cell>
          <cell r="AC1475">
            <v>283327</v>
          </cell>
        </row>
        <row r="1476">
          <cell r="D1476" t="str">
            <v>KY</v>
          </cell>
          <cell r="E1476" t="str">
            <v>T</v>
          </cell>
          <cell r="F1476" t="str">
            <v>50 - 54</v>
          </cell>
          <cell r="V1476">
            <v>294845</v>
          </cell>
          <cell r="X1476">
            <v>284993</v>
          </cell>
          <cell r="AA1476">
            <v>286714</v>
          </cell>
          <cell r="AC1476">
            <v>278635</v>
          </cell>
        </row>
        <row r="1477">
          <cell r="D1477" t="str">
            <v>KY</v>
          </cell>
          <cell r="E1477" t="str">
            <v>T</v>
          </cell>
          <cell r="F1477" t="str">
            <v>55 - 59</v>
          </cell>
          <cell r="V1477">
            <v>309491</v>
          </cell>
          <cell r="X1477">
            <v>306788</v>
          </cell>
          <cell r="AA1477">
            <v>286679</v>
          </cell>
          <cell r="AC1477">
            <v>277180</v>
          </cell>
        </row>
        <row r="1478">
          <cell r="D1478" t="str">
            <v>KY</v>
          </cell>
          <cell r="E1478" t="str">
            <v>T</v>
          </cell>
          <cell r="F1478" t="str">
            <v>60 - 64</v>
          </cell>
          <cell r="V1478">
            <v>285721</v>
          </cell>
          <cell r="X1478">
            <v>290949</v>
          </cell>
          <cell r="AA1478">
            <v>291327</v>
          </cell>
          <cell r="AC1478">
            <v>288727</v>
          </cell>
        </row>
        <row r="1479">
          <cell r="D1479" t="str">
            <v>KY</v>
          </cell>
          <cell r="E1479" t="str">
            <v>T</v>
          </cell>
          <cell r="F1479" t="str">
            <v>65 - 69</v>
          </cell>
          <cell r="V1479">
            <v>235432</v>
          </cell>
          <cell r="X1479">
            <v>245502</v>
          </cell>
          <cell r="AA1479">
            <v>260460</v>
          </cell>
          <cell r="AC1479">
            <v>265220</v>
          </cell>
        </row>
        <row r="1480">
          <cell r="D1480" t="str">
            <v>KY</v>
          </cell>
          <cell r="E1480" t="str">
            <v>T</v>
          </cell>
          <cell r="F1480" t="str">
            <v>70 - 74</v>
          </cell>
          <cell r="V1480">
            <v>176750</v>
          </cell>
          <cell r="X1480">
            <v>194705</v>
          </cell>
          <cell r="AA1480">
            <v>206256</v>
          </cell>
          <cell r="AC1480">
            <v>215363</v>
          </cell>
        </row>
        <row r="1481">
          <cell r="D1481" t="str">
            <v>KY</v>
          </cell>
          <cell r="E1481" t="str">
            <v>T</v>
          </cell>
          <cell r="F1481" t="str">
            <v>75 - 79</v>
          </cell>
          <cell r="V1481">
            <v>119431</v>
          </cell>
          <cell r="X1481">
            <v>125547</v>
          </cell>
          <cell r="AA1481">
            <v>145436</v>
          </cell>
          <cell r="AC1481">
            <v>160415</v>
          </cell>
        </row>
        <row r="1482">
          <cell r="D1482" t="str">
            <v>KY</v>
          </cell>
          <cell r="E1482" t="str">
            <v>T</v>
          </cell>
          <cell r="F1482" t="str">
            <v>80 - 84</v>
          </cell>
          <cell r="V1482">
            <v>77166</v>
          </cell>
          <cell r="X1482">
            <v>80724</v>
          </cell>
          <cell r="AA1482">
            <v>89806</v>
          </cell>
          <cell r="AC1482">
            <v>94633</v>
          </cell>
        </row>
        <row r="1483">
          <cell r="D1483" t="str">
            <v>KY</v>
          </cell>
          <cell r="E1483" t="str">
            <v>T</v>
          </cell>
          <cell r="F1483" t="str">
            <v>85+</v>
          </cell>
          <cell r="V1483">
            <v>81371</v>
          </cell>
          <cell r="X1483">
            <v>83263</v>
          </cell>
          <cell r="AA1483">
            <v>87113</v>
          </cell>
          <cell r="AC1483">
            <v>91028</v>
          </cell>
        </row>
        <row r="1484">
          <cell r="D1484" t="str">
            <v>KY</v>
          </cell>
          <cell r="E1484" t="str">
            <v>T</v>
          </cell>
          <cell r="F1484" t="str">
            <v>Median Age</v>
          </cell>
          <cell r="V1484">
            <v>39.072581336717718</v>
          </cell>
          <cell r="X1484">
            <v>39.416463609323273</v>
          </cell>
          <cell r="AA1484">
            <v>39.73955877854354</v>
          </cell>
          <cell r="AC1484">
            <v>39.849730275858334</v>
          </cell>
        </row>
        <row r="1485">
          <cell r="D1485" t="str">
            <v>KY</v>
          </cell>
          <cell r="E1485" t="str">
            <v>T</v>
          </cell>
          <cell r="F1485" t="str">
            <v>5-17</v>
          </cell>
          <cell r="V1485">
            <v>736773</v>
          </cell>
          <cell r="X1485">
            <v>734582</v>
          </cell>
          <cell r="AA1485">
            <v>729937</v>
          </cell>
          <cell r="AC1485">
            <v>729049</v>
          </cell>
        </row>
        <row r="1486">
          <cell r="D1486" t="str">
            <v>KY</v>
          </cell>
          <cell r="E1486" t="str">
            <v>T</v>
          </cell>
          <cell r="F1486" t="str">
            <v>18-24</v>
          </cell>
          <cell r="V1486">
            <v>391589</v>
          </cell>
          <cell r="X1486">
            <v>395471</v>
          </cell>
          <cell r="AA1486">
            <v>404860</v>
          </cell>
          <cell r="AC1486">
            <v>406720</v>
          </cell>
        </row>
        <row r="1487">
          <cell r="D1487" t="str">
            <v>KY</v>
          </cell>
          <cell r="E1487" t="str">
            <v>T</v>
          </cell>
          <cell r="F1487" t="str">
            <v>16 and over</v>
          </cell>
          <cell r="V1487">
            <v>3504177</v>
          </cell>
          <cell r="X1487">
            <v>3534657</v>
          </cell>
          <cell r="AA1487">
            <v>3573701</v>
          </cell>
          <cell r="AC1487">
            <v>3595648</v>
          </cell>
        </row>
        <row r="1488">
          <cell r="D1488" t="str">
            <v>KY</v>
          </cell>
          <cell r="E1488" t="str">
            <v>T</v>
          </cell>
          <cell r="F1488" t="str">
            <v>18 and over</v>
          </cell>
          <cell r="V1488">
            <v>3387908</v>
          </cell>
          <cell r="X1488">
            <v>3417155</v>
          </cell>
          <cell r="AA1488">
            <v>3457811</v>
          </cell>
          <cell r="AC1488">
            <v>3480547</v>
          </cell>
        </row>
        <row r="1489">
          <cell r="D1489" t="str">
            <v>KY</v>
          </cell>
          <cell r="E1489" t="str">
            <v>T</v>
          </cell>
          <cell r="F1489" t="str">
            <v>21 and over</v>
          </cell>
          <cell r="V1489">
            <v>3217345</v>
          </cell>
          <cell r="X1489">
            <v>3242619</v>
          </cell>
          <cell r="AA1489">
            <v>3281030</v>
          </cell>
          <cell r="AC1489">
            <v>3305376</v>
          </cell>
        </row>
        <row r="1490">
          <cell r="D1490" t="str">
            <v>KY</v>
          </cell>
          <cell r="E1490" t="str">
            <v>T</v>
          </cell>
          <cell r="F1490" t="str">
            <v>62 and over</v>
          </cell>
          <cell r="V1490">
            <v>856375</v>
          </cell>
          <cell r="X1490">
            <v>900483</v>
          </cell>
          <cell r="AA1490">
            <v>962175</v>
          </cell>
          <cell r="AC1490">
            <v>997824</v>
          </cell>
        </row>
        <row r="1491">
          <cell r="D1491" t="str">
            <v>KY</v>
          </cell>
          <cell r="E1491" t="str">
            <v>T</v>
          </cell>
          <cell r="F1491" t="str">
            <v>65 and over</v>
          </cell>
          <cell r="V1491">
            <v>690150</v>
          </cell>
          <cell r="X1491">
            <v>729741</v>
          </cell>
          <cell r="AA1491">
            <v>789071</v>
          </cell>
          <cell r="AC1491">
            <v>826659</v>
          </cell>
        </row>
        <row r="1492">
          <cell r="D1492" t="str">
            <v>KY</v>
          </cell>
          <cell r="E1492" t="str">
            <v>M</v>
          </cell>
          <cell r="F1492" t="str">
            <v>Total</v>
          </cell>
          <cell r="V1492">
            <v>2169733</v>
          </cell>
          <cell r="X1492">
            <v>2184547</v>
          </cell>
          <cell r="AA1492">
            <v>2205510</v>
          </cell>
          <cell r="AC1492">
            <v>2219009</v>
          </cell>
        </row>
        <row r="1493">
          <cell r="D1493" t="str">
            <v>KY</v>
          </cell>
          <cell r="E1493" t="str">
            <v>M</v>
          </cell>
          <cell r="F1493" t="str">
            <v>0 - 4</v>
          </cell>
          <cell r="V1493">
            <v>138512</v>
          </cell>
          <cell r="X1493">
            <v>138991</v>
          </cell>
          <cell r="AA1493">
            <v>140926</v>
          </cell>
          <cell r="AC1493">
            <v>142849</v>
          </cell>
        </row>
        <row r="1494">
          <cell r="D1494" t="str">
            <v>KY</v>
          </cell>
          <cell r="E1494" t="str">
            <v>M</v>
          </cell>
          <cell r="F1494" t="str">
            <v>5 - 9</v>
          </cell>
          <cell r="V1494">
            <v>140350</v>
          </cell>
          <cell r="X1494">
            <v>140014</v>
          </cell>
          <cell r="AA1494">
            <v>139841</v>
          </cell>
          <cell r="AC1494">
            <v>140368</v>
          </cell>
        </row>
        <row r="1495">
          <cell r="D1495" t="str">
            <v>KY</v>
          </cell>
          <cell r="E1495" t="str">
            <v>M</v>
          </cell>
          <cell r="F1495" t="str">
            <v>10 - 14</v>
          </cell>
          <cell r="V1495">
            <v>145261</v>
          </cell>
          <cell r="X1495">
            <v>144272</v>
          </cell>
          <cell r="AA1495">
            <v>143433</v>
          </cell>
          <cell r="AC1495">
            <v>143128</v>
          </cell>
        </row>
        <row r="1496">
          <cell r="D1496" t="str">
            <v>KY</v>
          </cell>
          <cell r="E1496" t="str">
            <v>M</v>
          </cell>
          <cell r="F1496" t="str">
            <v>15 - 19</v>
          </cell>
          <cell r="V1496">
            <v>149606</v>
          </cell>
          <cell r="X1496">
            <v>151039</v>
          </cell>
          <cell r="AA1496">
            <v>150264</v>
          </cell>
          <cell r="AC1496">
            <v>149263</v>
          </cell>
        </row>
        <row r="1497">
          <cell r="D1497" t="str">
            <v>KY</v>
          </cell>
          <cell r="E1497" t="str">
            <v>M</v>
          </cell>
          <cell r="F1497" t="str">
            <v>20 - 24</v>
          </cell>
          <cell r="V1497">
            <v>144475</v>
          </cell>
          <cell r="X1497">
            <v>144636</v>
          </cell>
          <cell r="AA1497">
            <v>148458</v>
          </cell>
          <cell r="AC1497">
            <v>149843</v>
          </cell>
        </row>
        <row r="1498">
          <cell r="D1498" t="str">
            <v>KY</v>
          </cell>
          <cell r="E1498" t="str">
            <v>M</v>
          </cell>
          <cell r="F1498" t="str">
            <v>25 - 29</v>
          </cell>
          <cell r="V1498">
            <v>147725</v>
          </cell>
          <cell r="X1498">
            <v>146197</v>
          </cell>
          <cell r="AA1498">
            <v>142557</v>
          </cell>
          <cell r="AC1498">
            <v>142903</v>
          </cell>
        </row>
        <row r="1499">
          <cell r="D1499" t="str">
            <v>KY</v>
          </cell>
          <cell r="E1499" t="str">
            <v>M</v>
          </cell>
          <cell r="F1499" t="str">
            <v>30 - 34</v>
          </cell>
          <cell r="V1499">
            <v>140770</v>
          </cell>
          <cell r="X1499">
            <v>143027</v>
          </cell>
          <cell r="AA1499">
            <v>146881</v>
          </cell>
          <cell r="AC1499">
            <v>145535</v>
          </cell>
        </row>
        <row r="1500">
          <cell r="D1500" t="str">
            <v>KY</v>
          </cell>
          <cell r="E1500" t="str">
            <v>M</v>
          </cell>
          <cell r="F1500" t="str">
            <v>35 - 39</v>
          </cell>
          <cell r="V1500">
            <v>147404</v>
          </cell>
          <cell r="X1500">
            <v>144165</v>
          </cell>
          <cell r="AA1500">
            <v>141266</v>
          </cell>
          <cell r="AC1500">
            <v>143524</v>
          </cell>
        </row>
        <row r="1501">
          <cell r="D1501" t="str">
            <v>KY</v>
          </cell>
          <cell r="E1501" t="str">
            <v>M</v>
          </cell>
          <cell r="F1501" t="str">
            <v>40 - 44</v>
          </cell>
          <cell r="V1501">
            <v>139021</v>
          </cell>
          <cell r="X1501">
            <v>143752</v>
          </cell>
          <cell r="AA1501">
            <v>146247</v>
          </cell>
          <cell r="AC1501">
            <v>143060</v>
          </cell>
        </row>
        <row r="1502">
          <cell r="D1502" t="str">
            <v>KY</v>
          </cell>
          <cell r="E1502" t="str">
            <v>M</v>
          </cell>
          <cell r="F1502" t="str">
            <v>45 - 49</v>
          </cell>
          <cell r="V1502">
            <v>144908</v>
          </cell>
          <cell r="X1502">
            <v>140870</v>
          </cell>
          <cell r="AA1502">
            <v>138017</v>
          </cell>
          <cell r="AC1502">
            <v>142762</v>
          </cell>
        </row>
        <row r="1503">
          <cell r="D1503" t="str">
            <v>KY</v>
          </cell>
          <cell r="E1503" t="str">
            <v>M</v>
          </cell>
          <cell r="F1503" t="str">
            <v>50 - 54</v>
          </cell>
          <cell r="V1503">
            <v>146604</v>
          </cell>
          <cell r="X1503">
            <v>142281</v>
          </cell>
          <cell r="AA1503">
            <v>143924</v>
          </cell>
          <cell r="AC1503">
            <v>140005</v>
          </cell>
        </row>
        <row r="1504">
          <cell r="D1504" t="str">
            <v>KY</v>
          </cell>
          <cell r="E1504" t="str">
            <v>M</v>
          </cell>
          <cell r="F1504" t="str">
            <v>55 - 59</v>
          </cell>
          <cell r="V1504">
            <v>151322</v>
          </cell>
          <cell r="X1504">
            <v>150692</v>
          </cell>
          <cell r="AA1504">
            <v>142195</v>
          </cell>
          <cell r="AC1504">
            <v>138094</v>
          </cell>
        </row>
        <row r="1505">
          <cell r="D1505" t="str">
            <v>KY</v>
          </cell>
          <cell r="E1505" t="str">
            <v>M</v>
          </cell>
          <cell r="F1505" t="str">
            <v>60 - 64</v>
          </cell>
          <cell r="V1505">
            <v>137896</v>
          </cell>
          <cell r="X1505">
            <v>140448</v>
          </cell>
          <cell r="AA1505">
            <v>140804</v>
          </cell>
          <cell r="AC1505">
            <v>140225</v>
          </cell>
        </row>
        <row r="1506">
          <cell r="D1506" t="str">
            <v>KY</v>
          </cell>
          <cell r="E1506" t="str">
            <v>M</v>
          </cell>
          <cell r="F1506" t="str">
            <v>65 - 69</v>
          </cell>
          <cell r="V1506">
            <v>110939</v>
          </cell>
          <cell r="X1506">
            <v>115839</v>
          </cell>
          <cell r="AA1506">
            <v>122639</v>
          </cell>
          <cell r="AC1506">
            <v>124942</v>
          </cell>
        </row>
        <row r="1507">
          <cell r="D1507" t="str">
            <v>KY</v>
          </cell>
          <cell r="E1507" t="str">
            <v>M</v>
          </cell>
          <cell r="F1507" t="str">
            <v>70 - 74</v>
          </cell>
          <cell r="V1507">
            <v>79971</v>
          </cell>
          <cell r="X1507">
            <v>88144</v>
          </cell>
          <cell r="AA1507">
            <v>93516</v>
          </cell>
          <cell r="AC1507">
            <v>97829</v>
          </cell>
        </row>
        <row r="1508">
          <cell r="D1508" t="str">
            <v>KY</v>
          </cell>
          <cell r="E1508" t="str">
            <v>M</v>
          </cell>
          <cell r="F1508" t="str">
            <v>75 - 79</v>
          </cell>
          <cell r="V1508">
            <v>50399</v>
          </cell>
          <cell r="X1508">
            <v>53271</v>
          </cell>
          <cell r="AA1508">
            <v>62273</v>
          </cell>
          <cell r="AC1508">
            <v>68742</v>
          </cell>
        </row>
        <row r="1509">
          <cell r="D1509" t="str">
            <v>KY</v>
          </cell>
          <cell r="E1509" t="str">
            <v>M</v>
          </cell>
          <cell r="F1509" t="str">
            <v>80 - 84</v>
          </cell>
          <cell r="V1509">
            <v>29791</v>
          </cell>
          <cell r="X1509">
            <v>31247</v>
          </cell>
          <cell r="AA1509">
            <v>34995</v>
          </cell>
          <cell r="AC1509">
            <v>37146</v>
          </cell>
        </row>
        <row r="1510">
          <cell r="D1510" t="str">
            <v>KY</v>
          </cell>
          <cell r="E1510" t="str">
            <v>M</v>
          </cell>
          <cell r="F1510" t="str">
            <v>85+</v>
          </cell>
          <cell r="V1510">
            <v>24779</v>
          </cell>
          <cell r="X1510">
            <v>25662</v>
          </cell>
          <cell r="AA1510">
            <v>27274</v>
          </cell>
          <cell r="AC1510">
            <v>28791</v>
          </cell>
        </row>
        <row r="1511">
          <cell r="D1511" t="str">
            <v>KY</v>
          </cell>
          <cell r="E1511" t="str">
            <v>M</v>
          </cell>
          <cell r="F1511" t="str">
            <v>Median Age</v>
          </cell>
          <cell r="V1511">
            <v>37.694639983909894</v>
          </cell>
          <cell r="X1511">
            <v>37.952943407938754</v>
          </cell>
          <cell r="AA1511">
            <v>38.211334950602961</v>
          </cell>
          <cell r="AC1511">
            <v>38.309028640380454</v>
          </cell>
        </row>
        <row r="1512">
          <cell r="D1512" t="str">
            <v>KY</v>
          </cell>
          <cell r="E1512" t="str">
            <v>M</v>
          </cell>
          <cell r="F1512" t="str">
            <v>5-17</v>
          </cell>
          <cell r="V1512">
            <v>375693</v>
          </cell>
          <cell r="X1512">
            <v>374746</v>
          </cell>
          <cell r="AA1512">
            <v>372588</v>
          </cell>
          <cell r="AC1512">
            <v>372303</v>
          </cell>
        </row>
        <row r="1513">
          <cell r="D1513" t="str">
            <v>KY</v>
          </cell>
          <cell r="E1513" t="str">
            <v>M</v>
          </cell>
          <cell r="F1513" t="str">
            <v>18-24</v>
          </cell>
          <cell r="V1513">
            <v>203999</v>
          </cell>
          <cell r="X1513">
            <v>205215</v>
          </cell>
          <cell r="AA1513">
            <v>209408</v>
          </cell>
          <cell r="AC1513">
            <v>210299</v>
          </cell>
        </row>
        <row r="1514">
          <cell r="D1514" t="str">
            <v>KY</v>
          </cell>
          <cell r="E1514" t="str">
            <v>M</v>
          </cell>
          <cell r="F1514" t="str">
            <v>16 and over</v>
          </cell>
          <cell r="V1514">
            <v>1715526</v>
          </cell>
          <cell r="X1514">
            <v>1731492</v>
          </cell>
          <cell r="AA1514">
            <v>1751866</v>
          </cell>
          <cell r="AC1514">
            <v>1763352</v>
          </cell>
        </row>
        <row r="1515">
          <cell r="D1515" t="str">
            <v>KY</v>
          </cell>
          <cell r="E1515" t="str">
            <v>M</v>
          </cell>
          <cell r="F1515" t="str">
            <v>18 and over</v>
          </cell>
          <cell r="V1515">
            <v>1655528</v>
          </cell>
          <cell r="X1515">
            <v>1670810</v>
          </cell>
          <cell r="AA1515">
            <v>1691996</v>
          </cell>
          <cell r="AC1515">
            <v>1703857</v>
          </cell>
        </row>
        <row r="1516">
          <cell r="D1516" t="str">
            <v>KY</v>
          </cell>
          <cell r="E1516" t="str">
            <v>M</v>
          </cell>
          <cell r="F1516" t="str">
            <v>21 and over</v>
          </cell>
          <cell r="V1516">
            <v>1567056</v>
          </cell>
          <cell r="X1516">
            <v>1580429</v>
          </cell>
          <cell r="AA1516">
            <v>1600440</v>
          </cell>
          <cell r="AC1516">
            <v>1613113</v>
          </cell>
        </row>
        <row r="1517">
          <cell r="D1517" t="str">
            <v>KY</v>
          </cell>
          <cell r="E1517" t="str">
            <v>M</v>
          </cell>
          <cell r="F1517" t="str">
            <v>62 and over</v>
          </cell>
          <cell r="V1517">
            <v>376010</v>
          </cell>
          <cell r="X1517">
            <v>396112</v>
          </cell>
          <cell r="AA1517">
            <v>424003</v>
          </cell>
          <cell r="AC1517">
            <v>439793</v>
          </cell>
        </row>
        <row r="1518">
          <cell r="D1518" t="str">
            <v>KY</v>
          </cell>
          <cell r="E1518" t="str">
            <v>M</v>
          </cell>
          <cell r="F1518" t="str">
            <v>65 and over</v>
          </cell>
          <cell r="V1518">
            <v>295879</v>
          </cell>
          <cell r="X1518">
            <v>314163</v>
          </cell>
          <cell r="AA1518">
            <v>340697</v>
          </cell>
          <cell r="AC1518">
            <v>357450</v>
          </cell>
        </row>
        <row r="1519">
          <cell r="D1519" t="str">
            <v>KY</v>
          </cell>
          <cell r="E1519" t="str">
            <v>F</v>
          </cell>
          <cell r="F1519" t="str">
            <v>Total</v>
          </cell>
          <cell r="V1519">
            <v>2226807</v>
          </cell>
          <cell r="X1519">
            <v>2239884</v>
          </cell>
          <cell r="AA1519">
            <v>2258587</v>
          </cell>
          <cell r="AC1519">
            <v>2270653</v>
          </cell>
        </row>
        <row r="1520">
          <cell r="D1520" t="str">
            <v>KY</v>
          </cell>
          <cell r="E1520" t="str">
            <v>F</v>
          </cell>
          <cell r="F1520" t="str">
            <v>0 - 4</v>
          </cell>
          <cell r="V1520">
            <v>133347</v>
          </cell>
          <cell r="X1520">
            <v>133703</v>
          </cell>
          <cell r="AA1520">
            <v>135423</v>
          </cell>
          <cell r="AC1520">
            <v>137217</v>
          </cell>
        </row>
        <row r="1521">
          <cell r="D1521" t="str">
            <v>KY</v>
          </cell>
          <cell r="E1521" t="str">
            <v>F</v>
          </cell>
          <cell r="F1521" t="str">
            <v>5 - 9</v>
          </cell>
          <cell r="V1521">
            <v>136934</v>
          </cell>
          <cell r="X1521">
            <v>136498</v>
          </cell>
          <cell r="AA1521">
            <v>136144</v>
          </cell>
          <cell r="AC1521">
            <v>136548</v>
          </cell>
        </row>
        <row r="1522">
          <cell r="D1522" t="str">
            <v>KY</v>
          </cell>
          <cell r="E1522" t="str">
            <v>F</v>
          </cell>
          <cell r="F1522" t="str">
            <v>10 - 14</v>
          </cell>
          <cell r="V1522">
            <v>139488</v>
          </cell>
          <cell r="X1522">
            <v>138437</v>
          </cell>
          <cell r="AA1522">
            <v>137446</v>
          </cell>
          <cell r="AC1522">
            <v>136991</v>
          </cell>
        </row>
        <row r="1523">
          <cell r="D1523" t="str">
            <v>KY</v>
          </cell>
          <cell r="E1523" t="str">
            <v>F</v>
          </cell>
          <cell r="F1523" t="str">
            <v>15 - 19</v>
          </cell>
          <cell r="V1523">
            <v>139837</v>
          </cell>
          <cell r="X1523">
            <v>141352</v>
          </cell>
          <cell r="AA1523">
            <v>140461</v>
          </cell>
          <cell r="AC1523">
            <v>139413</v>
          </cell>
        </row>
        <row r="1524">
          <cell r="D1524" t="str">
            <v>KY</v>
          </cell>
          <cell r="E1524" t="str">
            <v>F</v>
          </cell>
          <cell r="F1524" t="str">
            <v>20 - 24</v>
          </cell>
          <cell r="V1524">
            <v>132411</v>
          </cell>
          <cell r="X1524">
            <v>133805</v>
          </cell>
          <cell r="AA1524">
            <v>138750</v>
          </cell>
          <cell r="AC1524">
            <v>140215</v>
          </cell>
        </row>
        <row r="1525">
          <cell r="D1525" t="str">
            <v>KY</v>
          </cell>
          <cell r="E1525" t="str">
            <v>F</v>
          </cell>
          <cell r="F1525" t="str">
            <v>25 - 29</v>
          </cell>
          <cell r="V1525">
            <v>137200</v>
          </cell>
          <cell r="X1525">
            <v>135344</v>
          </cell>
          <cell r="AA1525">
            <v>132044</v>
          </cell>
          <cell r="AC1525">
            <v>133562</v>
          </cell>
        </row>
        <row r="1526">
          <cell r="D1526" t="str">
            <v>KY</v>
          </cell>
          <cell r="E1526" t="str">
            <v>F</v>
          </cell>
          <cell r="F1526" t="str">
            <v>30 - 34</v>
          </cell>
          <cell r="V1526">
            <v>134847</v>
          </cell>
          <cell r="X1526">
            <v>135760</v>
          </cell>
          <cell r="AA1526">
            <v>137836</v>
          </cell>
          <cell r="AC1526">
            <v>136118</v>
          </cell>
        </row>
        <row r="1527">
          <cell r="D1527" t="str">
            <v>KY</v>
          </cell>
          <cell r="E1527" t="str">
            <v>F</v>
          </cell>
          <cell r="F1527" t="str">
            <v>35 - 39</v>
          </cell>
          <cell r="V1527">
            <v>144178</v>
          </cell>
          <cell r="X1527">
            <v>139700</v>
          </cell>
          <cell r="AA1527">
            <v>134792</v>
          </cell>
          <cell r="AC1527">
            <v>135683</v>
          </cell>
        </row>
        <row r="1528">
          <cell r="D1528" t="str">
            <v>KY</v>
          </cell>
          <cell r="E1528" t="str">
            <v>F</v>
          </cell>
          <cell r="F1528" t="str">
            <v>40 - 44</v>
          </cell>
          <cell r="V1528">
            <v>136436</v>
          </cell>
          <cell r="X1528">
            <v>140957</v>
          </cell>
          <cell r="AA1528">
            <v>143439</v>
          </cell>
          <cell r="AC1528">
            <v>138914</v>
          </cell>
        </row>
        <row r="1529">
          <cell r="D1529" t="str">
            <v>KY</v>
          </cell>
          <cell r="E1529" t="str">
            <v>F</v>
          </cell>
          <cell r="F1529" t="str">
            <v>45 - 49</v>
          </cell>
          <cell r="V1529">
            <v>143623</v>
          </cell>
          <cell r="X1529">
            <v>139441</v>
          </cell>
          <cell r="AA1529">
            <v>136081</v>
          </cell>
          <cell r="AC1529">
            <v>140565</v>
          </cell>
        </row>
        <row r="1530">
          <cell r="D1530" t="str">
            <v>KY</v>
          </cell>
          <cell r="E1530" t="str">
            <v>F</v>
          </cell>
          <cell r="F1530" t="str">
            <v>50 - 54</v>
          </cell>
          <cell r="V1530">
            <v>148241</v>
          </cell>
          <cell r="X1530">
            <v>142712</v>
          </cell>
          <cell r="AA1530">
            <v>142790</v>
          </cell>
          <cell r="AC1530">
            <v>138630</v>
          </cell>
        </row>
        <row r="1531">
          <cell r="D1531" t="str">
            <v>KY</v>
          </cell>
          <cell r="E1531" t="str">
            <v>F</v>
          </cell>
          <cell r="F1531" t="str">
            <v>55 - 59</v>
          </cell>
          <cell r="V1531">
            <v>158169</v>
          </cell>
          <cell r="X1531">
            <v>156096</v>
          </cell>
          <cell r="AA1531">
            <v>144484</v>
          </cell>
          <cell r="AC1531">
            <v>139086</v>
          </cell>
        </row>
        <row r="1532">
          <cell r="D1532" t="str">
            <v>KY</v>
          </cell>
          <cell r="E1532" t="str">
            <v>F</v>
          </cell>
          <cell r="F1532" t="str">
            <v>60 - 64</v>
          </cell>
          <cell r="V1532">
            <v>147825</v>
          </cell>
          <cell r="X1532">
            <v>150501</v>
          </cell>
          <cell r="AA1532">
            <v>150523</v>
          </cell>
          <cell r="AC1532">
            <v>148502</v>
          </cell>
        </row>
        <row r="1533">
          <cell r="D1533" t="str">
            <v>KY</v>
          </cell>
          <cell r="E1533" t="str">
            <v>F</v>
          </cell>
          <cell r="F1533" t="str">
            <v>65 - 69</v>
          </cell>
          <cell r="V1533">
            <v>124493</v>
          </cell>
          <cell r="X1533">
            <v>129663</v>
          </cell>
          <cell r="AA1533">
            <v>137821</v>
          </cell>
          <cell r="AC1533">
            <v>140278</v>
          </cell>
        </row>
        <row r="1534">
          <cell r="D1534" t="str">
            <v>KY</v>
          </cell>
          <cell r="E1534" t="str">
            <v>F</v>
          </cell>
          <cell r="F1534" t="str">
            <v>70 - 74</v>
          </cell>
          <cell r="V1534">
            <v>96779</v>
          </cell>
          <cell r="X1534">
            <v>106561</v>
          </cell>
          <cell r="AA1534">
            <v>112740</v>
          </cell>
          <cell r="AC1534">
            <v>117534</v>
          </cell>
        </row>
        <row r="1535">
          <cell r="D1535" t="str">
            <v>KY</v>
          </cell>
          <cell r="E1535" t="str">
            <v>F</v>
          </cell>
          <cell r="F1535" t="str">
            <v>75 - 79</v>
          </cell>
          <cell r="V1535">
            <v>69032</v>
          </cell>
          <cell r="X1535">
            <v>72276</v>
          </cell>
          <cell r="AA1535">
            <v>83163</v>
          </cell>
          <cell r="AC1535">
            <v>91673</v>
          </cell>
        </row>
        <row r="1536">
          <cell r="D1536" t="str">
            <v>KY</v>
          </cell>
          <cell r="E1536" t="str">
            <v>F</v>
          </cell>
          <cell r="F1536" t="str">
            <v>80 - 84</v>
          </cell>
          <cell r="V1536">
            <v>47375</v>
          </cell>
          <cell r="X1536">
            <v>49477</v>
          </cell>
          <cell r="AA1536">
            <v>54811</v>
          </cell>
          <cell r="AC1536">
            <v>57487</v>
          </cell>
        </row>
        <row r="1537">
          <cell r="D1537" t="str">
            <v>KY</v>
          </cell>
          <cell r="E1537" t="str">
            <v>F</v>
          </cell>
          <cell r="F1537" t="str">
            <v>85+</v>
          </cell>
          <cell r="V1537">
            <v>56592</v>
          </cell>
          <cell r="X1537">
            <v>57601</v>
          </cell>
          <cell r="AA1537">
            <v>59839</v>
          </cell>
          <cell r="AC1537">
            <v>62237</v>
          </cell>
        </row>
        <row r="1538">
          <cell r="D1538" t="str">
            <v>KY</v>
          </cell>
          <cell r="E1538" t="str">
            <v>F</v>
          </cell>
          <cell r="F1538" t="str">
            <v>Median Age</v>
          </cell>
          <cell r="V1538">
            <v>40.53705146824413</v>
          </cell>
          <cell r="X1538">
            <v>40.849524001072673</v>
          </cell>
          <cell r="AA1538">
            <v>41.31039225492998</v>
          </cell>
          <cell r="AC1538">
            <v>41.467419426374924</v>
          </cell>
        </row>
        <row r="1539">
          <cell r="D1539" t="str">
            <v>KY</v>
          </cell>
          <cell r="E1539" t="str">
            <v>F</v>
          </cell>
          <cell r="F1539" t="str">
            <v>5-17</v>
          </cell>
          <cell r="V1539">
            <v>361080</v>
          </cell>
          <cell r="X1539">
            <v>359836</v>
          </cell>
          <cell r="AA1539">
            <v>357349</v>
          </cell>
          <cell r="AC1539">
            <v>356746</v>
          </cell>
        </row>
        <row r="1540">
          <cell r="D1540" t="str">
            <v>KY</v>
          </cell>
          <cell r="E1540" t="str">
            <v>F</v>
          </cell>
          <cell r="F1540" t="str">
            <v>18-24</v>
          </cell>
          <cell r="V1540">
            <v>187590</v>
          </cell>
          <cell r="X1540">
            <v>190256</v>
          </cell>
          <cell r="AA1540">
            <v>195452</v>
          </cell>
          <cell r="AC1540">
            <v>196421</v>
          </cell>
        </row>
        <row r="1541">
          <cell r="D1541" t="str">
            <v>KY</v>
          </cell>
          <cell r="E1541" t="str">
            <v>F</v>
          </cell>
          <cell r="F1541" t="str">
            <v>16 and over</v>
          </cell>
          <cell r="V1541">
            <v>1788651</v>
          </cell>
          <cell r="X1541">
            <v>1803165</v>
          </cell>
          <cell r="AA1541">
            <v>1821835</v>
          </cell>
          <cell r="AC1541">
            <v>1832296</v>
          </cell>
        </row>
        <row r="1542">
          <cell r="D1542" t="str">
            <v>KY</v>
          </cell>
          <cell r="E1542" t="str">
            <v>F</v>
          </cell>
          <cell r="F1542" t="str">
            <v>18 and over</v>
          </cell>
          <cell r="V1542">
            <v>1732380</v>
          </cell>
          <cell r="X1542">
            <v>1746345</v>
          </cell>
          <cell r="AA1542">
            <v>1765815</v>
          </cell>
          <cell r="AC1542">
            <v>1776690</v>
          </cell>
        </row>
        <row r="1543">
          <cell r="D1543" t="str">
            <v>KY</v>
          </cell>
          <cell r="E1543" t="str">
            <v>F</v>
          </cell>
          <cell r="F1543" t="str">
            <v>21 and over</v>
          </cell>
          <cell r="V1543">
            <v>1650289</v>
          </cell>
          <cell r="X1543">
            <v>1662190</v>
          </cell>
          <cell r="AA1543">
            <v>1680590</v>
          </cell>
          <cell r="AC1543">
            <v>1692263</v>
          </cell>
        </row>
        <row r="1544">
          <cell r="D1544" t="str">
            <v>KY</v>
          </cell>
          <cell r="E1544" t="str">
            <v>F</v>
          </cell>
          <cell r="F1544" t="str">
            <v>62 and over</v>
          </cell>
          <cell r="V1544">
            <v>480365</v>
          </cell>
          <cell r="X1544">
            <v>504371</v>
          </cell>
          <cell r="AA1544">
            <v>538172</v>
          </cell>
          <cell r="AC1544">
            <v>558031</v>
          </cell>
        </row>
        <row r="1545">
          <cell r="D1545" t="str">
            <v>KY</v>
          </cell>
          <cell r="E1545" t="str">
            <v>F</v>
          </cell>
          <cell r="F1545" t="str">
            <v>65 and over</v>
          </cell>
          <cell r="V1545">
            <v>394271</v>
          </cell>
          <cell r="X1545">
            <v>415578</v>
          </cell>
          <cell r="AA1545">
            <v>448374</v>
          </cell>
          <cell r="AC1545">
            <v>469209</v>
          </cell>
        </row>
        <row r="1546">
          <cell r="D1546" t="str">
            <v>LA</v>
          </cell>
          <cell r="E1546" t="str">
            <v>T</v>
          </cell>
          <cell r="F1546" t="str">
            <v>Total</v>
          </cell>
          <cell r="V1546">
            <v>4702379</v>
          </cell>
          <cell r="X1546">
            <v>4719160</v>
          </cell>
          <cell r="AA1546">
            <v>4744316</v>
          </cell>
          <cell r="AC1546">
            <v>4762398</v>
          </cell>
        </row>
        <row r="1547">
          <cell r="D1547" t="str">
            <v>LA</v>
          </cell>
          <cell r="E1547" t="str">
            <v>T</v>
          </cell>
          <cell r="F1547" t="str">
            <v>0 - 4</v>
          </cell>
          <cell r="V1547">
            <v>321421</v>
          </cell>
          <cell r="X1547">
            <v>317925</v>
          </cell>
          <cell r="AA1547">
            <v>317256</v>
          </cell>
          <cell r="AC1547">
            <v>319847</v>
          </cell>
        </row>
        <row r="1548">
          <cell r="D1548" t="str">
            <v>LA</v>
          </cell>
          <cell r="E1548" t="str">
            <v>T</v>
          </cell>
          <cell r="F1548" t="str">
            <v>5 - 9</v>
          </cell>
          <cell r="V1548">
            <v>327298</v>
          </cell>
          <cell r="X1548">
            <v>323292</v>
          </cell>
          <cell r="AA1548">
            <v>316426</v>
          </cell>
          <cell r="AC1548">
            <v>313188</v>
          </cell>
        </row>
        <row r="1549">
          <cell r="D1549" t="str">
            <v>LA</v>
          </cell>
          <cell r="E1549" t="str">
            <v>T</v>
          </cell>
          <cell r="F1549" t="str">
            <v>10 - 14</v>
          </cell>
          <cell r="V1549">
            <v>332641</v>
          </cell>
          <cell r="X1549">
            <v>330002</v>
          </cell>
          <cell r="AA1549">
            <v>325600</v>
          </cell>
          <cell r="AC1549">
            <v>321921</v>
          </cell>
        </row>
        <row r="1550">
          <cell r="D1550" t="str">
            <v>LA</v>
          </cell>
          <cell r="E1550" t="str">
            <v>T</v>
          </cell>
          <cell r="F1550" t="str">
            <v>15 - 19</v>
          </cell>
          <cell r="V1550">
            <v>320563</v>
          </cell>
          <cell r="X1550">
            <v>330334</v>
          </cell>
          <cell r="AA1550">
            <v>333668</v>
          </cell>
          <cell r="AC1550">
            <v>331542</v>
          </cell>
        </row>
        <row r="1551">
          <cell r="D1551" t="str">
            <v>LA</v>
          </cell>
          <cell r="E1551" t="str">
            <v>T</v>
          </cell>
          <cell r="F1551" t="str">
            <v>20 - 24</v>
          </cell>
          <cell r="V1551">
            <v>296829</v>
          </cell>
          <cell r="X1551">
            <v>294951</v>
          </cell>
          <cell r="AA1551">
            <v>308029</v>
          </cell>
          <cell r="AC1551">
            <v>317672</v>
          </cell>
        </row>
        <row r="1552">
          <cell r="D1552" t="str">
            <v>LA</v>
          </cell>
          <cell r="E1552" t="str">
            <v>T</v>
          </cell>
          <cell r="F1552" t="str">
            <v>25 - 29</v>
          </cell>
          <cell r="V1552">
            <v>309425</v>
          </cell>
          <cell r="X1552">
            <v>299828</v>
          </cell>
          <cell r="AA1552">
            <v>283723</v>
          </cell>
          <cell r="AC1552">
            <v>282462</v>
          </cell>
        </row>
        <row r="1553">
          <cell r="D1553" t="str">
            <v>LA</v>
          </cell>
          <cell r="E1553" t="str">
            <v>T</v>
          </cell>
          <cell r="F1553" t="str">
            <v>30 - 34</v>
          </cell>
          <cell r="V1553">
            <v>310207</v>
          </cell>
          <cell r="X1553">
            <v>305937</v>
          </cell>
          <cell r="AA1553">
            <v>303528</v>
          </cell>
          <cell r="AC1553">
            <v>294947</v>
          </cell>
        </row>
        <row r="1554">
          <cell r="D1554" t="str">
            <v>LA</v>
          </cell>
          <cell r="E1554" t="str">
            <v>T</v>
          </cell>
          <cell r="F1554" t="str">
            <v>35 - 39</v>
          </cell>
          <cell r="V1554">
            <v>316594</v>
          </cell>
          <cell r="X1554">
            <v>316963</v>
          </cell>
          <cell r="AA1554">
            <v>305441</v>
          </cell>
          <cell r="AC1554">
            <v>301724</v>
          </cell>
        </row>
        <row r="1555">
          <cell r="D1555" t="str">
            <v>LA</v>
          </cell>
          <cell r="E1555" t="str">
            <v>T</v>
          </cell>
          <cell r="F1555" t="str">
            <v>40 - 44</v>
          </cell>
          <cell r="V1555">
            <v>275578</v>
          </cell>
          <cell r="X1555">
            <v>291636</v>
          </cell>
          <cell r="AA1555">
            <v>311472</v>
          </cell>
          <cell r="AC1555">
            <v>312106</v>
          </cell>
        </row>
        <row r="1556">
          <cell r="D1556" t="str">
            <v>LA</v>
          </cell>
          <cell r="E1556" t="str">
            <v>T</v>
          </cell>
          <cell r="F1556" t="str">
            <v>45 - 49</v>
          </cell>
          <cell r="V1556">
            <v>278541</v>
          </cell>
          <cell r="X1556">
            <v>269185</v>
          </cell>
          <cell r="AA1556">
            <v>270992</v>
          </cell>
          <cell r="AC1556">
            <v>287009</v>
          </cell>
        </row>
        <row r="1557">
          <cell r="D1557" t="str">
            <v>LA</v>
          </cell>
          <cell r="E1557" t="str">
            <v>T</v>
          </cell>
          <cell r="F1557" t="str">
            <v>50 - 54</v>
          </cell>
          <cell r="V1557">
            <v>288906</v>
          </cell>
          <cell r="X1557">
            <v>276568</v>
          </cell>
          <cell r="AA1557">
            <v>271557</v>
          </cell>
          <cell r="AC1557">
            <v>262612</v>
          </cell>
        </row>
        <row r="1558">
          <cell r="D1558" t="str">
            <v>LA</v>
          </cell>
          <cell r="E1558" t="str">
            <v>T</v>
          </cell>
          <cell r="F1558" t="str">
            <v>55 - 59</v>
          </cell>
          <cell r="V1558">
            <v>312194</v>
          </cell>
          <cell r="X1558">
            <v>302399</v>
          </cell>
          <cell r="AA1558">
            <v>276344</v>
          </cell>
          <cell r="AC1558">
            <v>264766</v>
          </cell>
        </row>
        <row r="1559">
          <cell r="D1559" t="str">
            <v>LA</v>
          </cell>
          <cell r="E1559" t="str">
            <v>T</v>
          </cell>
          <cell r="F1559" t="str">
            <v>60 - 64</v>
          </cell>
          <cell r="V1559">
            <v>291890</v>
          </cell>
          <cell r="X1559">
            <v>296672</v>
          </cell>
          <cell r="AA1559">
            <v>293138</v>
          </cell>
          <cell r="AC1559">
            <v>284100</v>
          </cell>
        </row>
        <row r="1560">
          <cell r="D1560" t="str">
            <v>LA</v>
          </cell>
          <cell r="E1560" t="str">
            <v>T</v>
          </cell>
          <cell r="F1560" t="str">
            <v>65 - 69</v>
          </cell>
          <cell r="V1560">
            <v>239065</v>
          </cell>
          <cell r="X1560">
            <v>251419</v>
          </cell>
          <cell r="AA1560">
            <v>266442</v>
          </cell>
          <cell r="AC1560">
            <v>271025</v>
          </cell>
        </row>
        <row r="1561">
          <cell r="D1561" t="str">
            <v>LA</v>
          </cell>
          <cell r="E1561" t="str">
            <v>T</v>
          </cell>
          <cell r="F1561" t="str">
            <v>70 - 74</v>
          </cell>
          <cell r="V1561">
            <v>178532</v>
          </cell>
          <cell r="X1561">
            <v>195888</v>
          </cell>
          <cell r="AA1561">
            <v>210587</v>
          </cell>
          <cell r="AC1561">
            <v>221838</v>
          </cell>
        </row>
        <row r="1562">
          <cell r="D1562" t="str">
            <v>LA</v>
          </cell>
          <cell r="E1562" t="str">
            <v>T</v>
          </cell>
          <cell r="F1562" t="str">
            <v>75 - 79</v>
          </cell>
          <cell r="V1562">
            <v>123443</v>
          </cell>
          <cell r="X1562">
            <v>130814</v>
          </cell>
          <cell r="AA1562">
            <v>150576</v>
          </cell>
          <cell r="AC1562">
            <v>165482</v>
          </cell>
        </row>
        <row r="1563">
          <cell r="D1563" t="str">
            <v>LA</v>
          </cell>
          <cell r="E1563" t="str">
            <v>T</v>
          </cell>
          <cell r="F1563" t="str">
            <v>80 - 84</v>
          </cell>
          <cell r="V1563">
            <v>82387</v>
          </cell>
          <cell r="X1563">
            <v>86272</v>
          </cell>
          <cell r="AA1563">
            <v>95720</v>
          </cell>
          <cell r="AC1563">
            <v>101809</v>
          </cell>
        </row>
        <row r="1564">
          <cell r="D1564" t="str">
            <v>LA</v>
          </cell>
          <cell r="E1564" t="str">
            <v>T</v>
          </cell>
          <cell r="F1564" t="str">
            <v>85+</v>
          </cell>
          <cell r="V1564">
            <v>96865</v>
          </cell>
          <cell r="X1564">
            <v>99075</v>
          </cell>
          <cell r="AA1564">
            <v>103817</v>
          </cell>
          <cell r="AC1564">
            <v>108348</v>
          </cell>
        </row>
        <row r="1565">
          <cell r="D1565" t="str">
            <v>LA</v>
          </cell>
          <cell r="E1565" t="str">
            <v>T</v>
          </cell>
          <cell r="F1565" t="str">
            <v>Median Age</v>
          </cell>
          <cell r="V1565">
            <v>37.075085297886467</v>
          </cell>
          <cell r="X1565">
            <v>37.503029440146804</v>
          </cell>
          <cell r="AA1565">
            <v>38.046281257537991</v>
          </cell>
          <cell r="AC1565">
            <v>38.314660669933545</v>
          </cell>
        </row>
        <row r="1566">
          <cell r="D1566" t="str">
            <v>LA</v>
          </cell>
          <cell r="E1566" t="str">
            <v>T</v>
          </cell>
          <cell r="F1566" t="str">
            <v>5-17</v>
          </cell>
          <cell r="V1566">
            <v>856420</v>
          </cell>
          <cell r="X1566">
            <v>854851</v>
          </cell>
          <cell r="AA1566">
            <v>841708</v>
          </cell>
          <cell r="AC1566">
            <v>833389</v>
          </cell>
        </row>
        <row r="1567">
          <cell r="D1567" t="str">
            <v>LA</v>
          </cell>
          <cell r="E1567" t="str">
            <v>T</v>
          </cell>
          <cell r="F1567" t="str">
            <v>18-24</v>
          </cell>
          <cell r="V1567">
            <v>420911</v>
          </cell>
          <cell r="X1567">
            <v>423728</v>
          </cell>
          <cell r="AA1567">
            <v>442015</v>
          </cell>
          <cell r="AC1567">
            <v>450934</v>
          </cell>
        </row>
        <row r="1568">
          <cell r="D1568" t="str">
            <v>LA</v>
          </cell>
          <cell r="E1568" t="str">
            <v>T</v>
          </cell>
          <cell r="F1568" t="str">
            <v>16 and over</v>
          </cell>
          <cell r="V1568">
            <v>3653682</v>
          </cell>
          <cell r="X1568">
            <v>3681040</v>
          </cell>
          <cell r="AA1568">
            <v>3718787</v>
          </cell>
          <cell r="AC1568">
            <v>3741803</v>
          </cell>
        </row>
        <row r="1569">
          <cell r="D1569" t="str">
            <v>LA</v>
          </cell>
          <cell r="E1569" t="str">
            <v>T</v>
          </cell>
          <cell r="F1569" t="str">
            <v>18 and over</v>
          </cell>
          <cell r="V1569">
            <v>3524538</v>
          </cell>
          <cell r="X1569">
            <v>3546384</v>
          </cell>
          <cell r="AA1569">
            <v>3585352</v>
          </cell>
          <cell r="AC1569">
            <v>3609162</v>
          </cell>
        </row>
        <row r="1570">
          <cell r="D1570" t="str">
            <v>LA</v>
          </cell>
          <cell r="E1570" t="str">
            <v>T</v>
          </cell>
          <cell r="F1570" t="str">
            <v>21 and over</v>
          </cell>
          <cell r="V1570">
            <v>3340140</v>
          </cell>
          <cell r="X1570">
            <v>3355830</v>
          </cell>
          <cell r="AA1570">
            <v>3384865</v>
          </cell>
          <cell r="AC1570">
            <v>3409764</v>
          </cell>
        </row>
        <row r="1571">
          <cell r="D1571" t="str">
            <v>LA</v>
          </cell>
          <cell r="E1571" t="str">
            <v>T</v>
          </cell>
          <cell r="F1571" t="str">
            <v>62 and over</v>
          </cell>
          <cell r="V1571">
            <v>891271</v>
          </cell>
          <cell r="X1571">
            <v>937439</v>
          </cell>
          <cell r="AA1571">
            <v>1003282</v>
          </cell>
          <cell r="AC1571">
            <v>1039186</v>
          </cell>
        </row>
        <row r="1572">
          <cell r="D1572" t="str">
            <v>LA</v>
          </cell>
          <cell r="E1572" t="str">
            <v>T</v>
          </cell>
          <cell r="F1572" t="str">
            <v>65 and over</v>
          </cell>
          <cell r="V1572">
            <v>720292</v>
          </cell>
          <cell r="X1572">
            <v>763468</v>
          </cell>
          <cell r="AA1572">
            <v>827142</v>
          </cell>
          <cell r="AC1572">
            <v>868502</v>
          </cell>
        </row>
        <row r="1573">
          <cell r="D1573" t="str">
            <v>LA</v>
          </cell>
          <cell r="E1573" t="str">
            <v>M</v>
          </cell>
          <cell r="F1573" t="str">
            <v>Total</v>
          </cell>
          <cell r="V1573">
            <v>2295212</v>
          </cell>
          <cell r="X1573">
            <v>2304709</v>
          </cell>
          <cell r="AA1573">
            <v>2318798</v>
          </cell>
          <cell r="AC1573">
            <v>2328817</v>
          </cell>
        </row>
        <row r="1574">
          <cell r="D1574" t="str">
            <v>LA</v>
          </cell>
          <cell r="E1574" t="str">
            <v>M</v>
          </cell>
          <cell r="F1574" t="str">
            <v>0 - 4</v>
          </cell>
          <cell r="V1574">
            <v>163626</v>
          </cell>
          <cell r="X1574">
            <v>161794</v>
          </cell>
          <cell r="AA1574">
            <v>161397</v>
          </cell>
          <cell r="AC1574">
            <v>162662</v>
          </cell>
        </row>
        <row r="1575">
          <cell r="D1575" t="str">
            <v>LA</v>
          </cell>
          <cell r="E1575" t="str">
            <v>M</v>
          </cell>
          <cell r="F1575" t="str">
            <v>5 - 9</v>
          </cell>
          <cell r="V1575">
            <v>166235</v>
          </cell>
          <cell r="X1575">
            <v>164127</v>
          </cell>
          <cell r="AA1575">
            <v>160534</v>
          </cell>
          <cell r="AC1575">
            <v>158824</v>
          </cell>
        </row>
        <row r="1576">
          <cell r="D1576" t="str">
            <v>LA</v>
          </cell>
          <cell r="E1576" t="str">
            <v>M</v>
          </cell>
          <cell r="F1576" t="str">
            <v>10 - 14</v>
          </cell>
          <cell r="V1576">
            <v>167859</v>
          </cell>
          <cell r="X1576">
            <v>166447</v>
          </cell>
          <cell r="AA1576">
            <v>164117</v>
          </cell>
          <cell r="AC1576">
            <v>162172</v>
          </cell>
        </row>
        <row r="1577">
          <cell r="D1577" t="str">
            <v>LA</v>
          </cell>
          <cell r="E1577" t="str">
            <v>M</v>
          </cell>
          <cell r="F1577" t="str">
            <v>15 - 19</v>
          </cell>
          <cell r="V1577">
            <v>161415</v>
          </cell>
          <cell r="X1577">
            <v>166098</v>
          </cell>
          <cell r="AA1577">
            <v>167631</v>
          </cell>
          <cell r="AC1577">
            <v>166466</v>
          </cell>
        </row>
        <row r="1578">
          <cell r="D1578" t="str">
            <v>LA</v>
          </cell>
          <cell r="E1578" t="str">
            <v>M</v>
          </cell>
          <cell r="F1578" t="str">
            <v>20 - 24</v>
          </cell>
          <cell r="V1578">
            <v>149429</v>
          </cell>
          <cell r="X1578">
            <v>148296</v>
          </cell>
          <cell r="AA1578">
            <v>154886</v>
          </cell>
          <cell r="AC1578">
            <v>159495</v>
          </cell>
        </row>
        <row r="1579">
          <cell r="D1579" t="str">
            <v>LA</v>
          </cell>
          <cell r="E1579" t="str">
            <v>M</v>
          </cell>
          <cell r="F1579" t="str">
            <v>25 - 29</v>
          </cell>
          <cell r="V1579">
            <v>158256</v>
          </cell>
          <cell r="X1579">
            <v>153218</v>
          </cell>
          <cell r="AA1579">
            <v>143752</v>
          </cell>
          <cell r="AC1579">
            <v>142934</v>
          </cell>
        </row>
        <row r="1580">
          <cell r="D1580" t="str">
            <v>LA</v>
          </cell>
          <cell r="E1580" t="str">
            <v>M</v>
          </cell>
          <cell r="F1580" t="str">
            <v>30 - 34</v>
          </cell>
          <cell r="V1580">
            <v>160226</v>
          </cell>
          <cell r="X1580">
            <v>157946</v>
          </cell>
          <cell r="AA1580">
            <v>156759</v>
          </cell>
          <cell r="AC1580">
            <v>152279</v>
          </cell>
        </row>
        <row r="1581">
          <cell r="D1581" t="str">
            <v>LA</v>
          </cell>
          <cell r="E1581" t="str">
            <v>M</v>
          </cell>
          <cell r="F1581" t="str">
            <v>35 - 39</v>
          </cell>
          <cell r="V1581">
            <v>160346</v>
          </cell>
          <cell r="X1581">
            <v>162406</v>
          </cell>
          <cell r="AA1581">
            <v>158493</v>
          </cell>
          <cell r="AC1581">
            <v>156577</v>
          </cell>
        </row>
        <row r="1582">
          <cell r="D1582" t="str">
            <v>LA</v>
          </cell>
          <cell r="E1582" t="str">
            <v>M</v>
          </cell>
          <cell r="F1582" t="str">
            <v>40 - 44</v>
          </cell>
          <cell r="V1582">
            <v>137730</v>
          </cell>
          <cell r="X1582">
            <v>146348</v>
          </cell>
          <cell r="AA1582">
            <v>157588</v>
          </cell>
          <cell r="AC1582">
            <v>159817</v>
          </cell>
        </row>
        <row r="1583">
          <cell r="D1583" t="str">
            <v>LA</v>
          </cell>
          <cell r="E1583" t="str">
            <v>M</v>
          </cell>
          <cell r="F1583" t="str">
            <v>45 - 49</v>
          </cell>
          <cell r="V1583">
            <v>136852</v>
          </cell>
          <cell r="X1583">
            <v>132872</v>
          </cell>
          <cell r="AA1583">
            <v>135389</v>
          </cell>
          <cell r="AC1583">
            <v>144020</v>
          </cell>
        </row>
        <row r="1584">
          <cell r="D1584" t="str">
            <v>LA</v>
          </cell>
          <cell r="E1584" t="str">
            <v>M</v>
          </cell>
          <cell r="F1584" t="str">
            <v>50 - 54</v>
          </cell>
          <cell r="V1584">
            <v>140138</v>
          </cell>
          <cell r="X1584">
            <v>134886</v>
          </cell>
          <cell r="AA1584">
            <v>133514</v>
          </cell>
          <cell r="AC1584">
            <v>129782</v>
          </cell>
        </row>
        <row r="1585">
          <cell r="D1585" t="str">
            <v>LA</v>
          </cell>
          <cell r="E1585" t="str">
            <v>M</v>
          </cell>
          <cell r="F1585" t="str">
            <v>55 - 59</v>
          </cell>
          <cell r="V1585">
            <v>149746</v>
          </cell>
          <cell r="X1585">
            <v>145019</v>
          </cell>
          <cell r="AA1585">
            <v>133448</v>
          </cell>
          <cell r="AC1585">
            <v>128603</v>
          </cell>
        </row>
        <row r="1586">
          <cell r="D1586" t="str">
            <v>LA</v>
          </cell>
          <cell r="E1586" t="str">
            <v>M</v>
          </cell>
          <cell r="F1586" t="str">
            <v>60 - 64</v>
          </cell>
          <cell r="V1586">
            <v>139497</v>
          </cell>
          <cell r="X1586">
            <v>141603</v>
          </cell>
          <cell r="AA1586">
            <v>138583</v>
          </cell>
          <cell r="AC1586">
            <v>134306</v>
          </cell>
        </row>
        <row r="1587">
          <cell r="D1587" t="str">
            <v>LA</v>
          </cell>
          <cell r="E1587" t="str">
            <v>M</v>
          </cell>
          <cell r="F1587" t="str">
            <v>65 - 69</v>
          </cell>
          <cell r="V1587">
            <v>110977</v>
          </cell>
          <cell r="X1587">
            <v>116961</v>
          </cell>
          <cell r="AA1587">
            <v>124665</v>
          </cell>
          <cell r="AC1587">
            <v>126680</v>
          </cell>
        </row>
        <row r="1588">
          <cell r="D1588" t="str">
            <v>LA</v>
          </cell>
          <cell r="E1588" t="str">
            <v>M</v>
          </cell>
          <cell r="F1588" t="str">
            <v>70 - 74</v>
          </cell>
          <cell r="V1588">
            <v>80029</v>
          </cell>
          <cell r="X1588">
            <v>88100</v>
          </cell>
          <cell r="AA1588">
            <v>94633</v>
          </cell>
          <cell r="AC1588">
            <v>99972</v>
          </cell>
        </row>
        <row r="1589">
          <cell r="D1589" t="str">
            <v>LA</v>
          </cell>
          <cell r="E1589" t="str">
            <v>M</v>
          </cell>
          <cell r="F1589" t="str">
            <v>75 - 79</v>
          </cell>
          <cell r="V1589">
            <v>51707</v>
          </cell>
          <cell r="X1589">
            <v>54950</v>
          </cell>
          <cell r="AA1589">
            <v>64080</v>
          </cell>
          <cell r="AC1589">
            <v>70678</v>
          </cell>
        </row>
        <row r="1590">
          <cell r="D1590" t="str">
            <v>LA</v>
          </cell>
          <cell r="E1590" t="str">
            <v>M</v>
          </cell>
          <cell r="F1590" t="str">
            <v>80 - 84</v>
          </cell>
          <cell r="V1590">
            <v>31568</v>
          </cell>
          <cell r="X1590">
            <v>33175</v>
          </cell>
          <cell r="AA1590">
            <v>36923</v>
          </cell>
          <cell r="AC1590">
            <v>39420</v>
          </cell>
        </row>
        <row r="1591">
          <cell r="D1591" t="str">
            <v>LA</v>
          </cell>
          <cell r="E1591" t="str">
            <v>M</v>
          </cell>
          <cell r="F1591" t="str">
            <v>85+</v>
          </cell>
          <cell r="V1591">
            <v>29576</v>
          </cell>
          <cell r="X1591">
            <v>30463</v>
          </cell>
          <cell r="AA1591">
            <v>32406</v>
          </cell>
          <cell r="AC1591">
            <v>34130</v>
          </cell>
        </row>
        <row r="1592">
          <cell r="D1592" t="str">
            <v>LA</v>
          </cell>
          <cell r="E1592" t="str">
            <v>M</v>
          </cell>
          <cell r="F1592" t="str">
            <v>Median Age</v>
          </cell>
          <cell r="V1592">
            <v>35.623502653525399</v>
          </cell>
          <cell r="X1592">
            <v>36.062011568518862</v>
          </cell>
          <cell r="AA1592">
            <v>36.626738620667503</v>
          </cell>
          <cell r="AC1592">
            <v>36.894114446649169</v>
          </cell>
        </row>
        <row r="1593">
          <cell r="D1593" t="str">
            <v>LA</v>
          </cell>
          <cell r="E1593" t="str">
            <v>M</v>
          </cell>
          <cell r="F1593" t="str">
            <v>5-17</v>
          </cell>
          <cell r="V1593">
            <v>432928</v>
          </cell>
          <cell r="X1593">
            <v>431939</v>
          </cell>
          <cell r="AA1593">
            <v>424961</v>
          </cell>
          <cell r="AC1593">
            <v>420568</v>
          </cell>
        </row>
        <row r="1594">
          <cell r="D1594" t="str">
            <v>LA</v>
          </cell>
          <cell r="E1594" t="str">
            <v>M</v>
          </cell>
          <cell r="F1594" t="str">
            <v>18-24</v>
          </cell>
          <cell r="V1594">
            <v>212010</v>
          </cell>
          <cell r="X1594">
            <v>213029</v>
          </cell>
          <cell r="AA1594">
            <v>222207</v>
          </cell>
          <cell r="AC1594">
            <v>226389</v>
          </cell>
        </row>
        <row r="1595">
          <cell r="D1595" t="str">
            <v>LA</v>
          </cell>
          <cell r="E1595" t="str">
            <v>M</v>
          </cell>
          <cell r="F1595" t="str">
            <v>16 and over</v>
          </cell>
          <cell r="V1595">
            <v>1763609</v>
          </cell>
          <cell r="X1595">
            <v>1778701</v>
          </cell>
          <cell r="AA1595">
            <v>1799464</v>
          </cell>
          <cell r="AC1595">
            <v>1812190</v>
          </cell>
        </row>
        <row r="1596">
          <cell r="D1596" t="str">
            <v>LA</v>
          </cell>
          <cell r="E1596" t="str">
            <v>M</v>
          </cell>
          <cell r="F1596" t="str">
            <v>18 and over</v>
          </cell>
          <cell r="V1596">
            <v>1698658</v>
          </cell>
          <cell r="X1596">
            <v>1710976</v>
          </cell>
          <cell r="AA1596">
            <v>1732440</v>
          </cell>
          <cell r="AC1596">
            <v>1745587</v>
          </cell>
        </row>
        <row r="1597">
          <cell r="D1597" t="str">
            <v>LA</v>
          </cell>
          <cell r="E1597" t="str">
            <v>M</v>
          </cell>
          <cell r="F1597" t="str">
            <v>21 and over</v>
          </cell>
          <cell r="V1597">
            <v>1605795</v>
          </cell>
          <cell r="X1597">
            <v>1615175</v>
          </cell>
          <cell r="AA1597">
            <v>1631756</v>
          </cell>
          <cell r="AC1597">
            <v>1645532</v>
          </cell>
        </row>
        <row r="1598">
          <cell r="D1598" t="str">
            <v>LA</v>
          </cell>
          <cell r="E1598" t="str">
            <v>M</v>
          </cell>
          <cell r="F1598" t="str">
            <v>62 and over</v>
          </cell>
          <cell r="V1598">
            <v>385109</v>
          </cell>
          <cell r="X1598">
            <v>406615</v>
          </cell>
          <cell r="AA1598">
            <v>435855</v>
          </cell>
          <cell r="AC1598">
            <v>450989</v>
          </cell>
        </row>
        <row r="1599">
          <cell r="D1599" t="str">
            <v>LA</v>
          </cell>
          <cell r="E1599" t="str">
            <v>M</v>
          </cell>
          <cell r="F1599" t="str">
            <v>65 and over</v>
          </cell>
          <cell r="V1599">
            <v>303857</v>
          </cell>
          <cell r="X1599">
            <v>323649</v>
          </cell>
          <cell r="AA1599">
            <v>352707</v>
          </cell>
          <cell r="AC1599">
            <v>370880</v>
          </cell>
        </row>
        <row r="1600">
          <cell r="D1600" t="str">
            <v>LA</v>
          </cell>
          <cell r="E1600" t="str">
            <v>F</v>
          </cell>
          <cell r="F1600" t="str">
            <v>Total</v>
          </cell>
          <cell r="V1600">
            <v>2407167</v>
          </cell>
          <cell r="X1600">
            <v>2414451</v>
          </cell>
          <cell r="AA1600">
            <v>2425518</v>
          </cell>
          <cell r="AC1600">
            <v>2433581</v>
          </cell>
        </row>
        <row r="1601">
          <cell r="D1601" t="str">
            <v>LA</v>
          </cell>
          <cell r="E1601" t="str">
            <v>F</v>
          </cell>
          <cell r="F1601" t="str">
            <v>0 - 4</v>
          </cell>
          <cell r="V1601">
            <v>157795</v>
          </cell>
          <cell r="X1601">
            <v>156131</v>
          </cell>
          <cell r="AA1601">
            <v>155859</v>
          </cell>
          <cell r="AC1601">
            <v>157185</v>
          </cell>
        </row>
        <row r="1602">
          <cell r="D1602" t="str">
            <v>LA</v>
          </cell>
          <cell r="E1602" t="str">
            <v>F</v>
          </cell>
          <cell r="F1602" t="str">
            <v>5 - 9</v>
          </cell>
          <cell r="V1602">
            <v>161063</v>
          </cell>
          <cell r="X1602">
            <v>159165</v>
          </cell>
          <cell r="AA1602">
            <v>155892</v>
          </cell>
          <cell r="AC1602">
            <v>154364</v>
          </cell>
        </row>
        <row r="1603">
          <cell r="D1603" t="str">
            <v>LA</v>
          </cell>
          <cell r="E1603" t="str">
            <v>F</v>
          </cell>
          <cell r="F1603" t="str">
            <v>10 - 14</v>
          </cell>
          <cell r="V1603">
            <v>164782</v>
          </cell>
          <cell r="X1603">
            <v>163555</v>
          </cell>
          <cell r="AA1603">
            <v>161483</v>
          </cell>
          <cell r="AC1603">
            <v>159749</v>
          </cell>
        </row>
        <row r="1604">
          <cell r="D1604" t="str">
            <v>LA</v>
          </cell>
          <cell r="E1604" t="str">
            <v>F</v>
          </cell>
          <cell r="F1604" t="str">
            <v>15 - 19</v>
          </cell>
          <cell r="V1604">
            <v>159148</v>
          </cell>
          <cell r="X1604">
            <v>164236</v>
          </cell>
          <cell r="AA1604">
            <v>166037</v>
          </cell>
          <cell r="AC1604">
            <v>165076</v>
          </cell>
        </row>
        <row r="1605">
          <cell r="D1605" t="str">
            <v>LA</v>
          </cell>
          <cell r="E1605" t="str">
            <v>F</v>
          </cell>
          <cell r="F1605" t="str">
            <v>20 - 24</v>
          </cell>
          <cell r="V1605">
            <v>147400</v>
          </cell>
          <cell r="X1605">
            <v>146655</v>
          </cell>
          <cell r="AA1605">
            <v>153143</v>
          </cell>
          <cell r="AC1605">
            <v>158177</v>
          </cell>
        </row>
        <row r="1606">
          <cell r="D1606" t="str">
            <v>LA</v>
          </cell>
          <cell r="E1606" t="str">
            <v>F</v>
          </cell>
          <cell r="F1606" t="str">
            <v>25 - 29</v>
          </cell>
          <cell r="V1606">
            <v>151169</v>
          </cell>
          <cell r="X1606">
            <v>146610</v>
          </cell>
          <cell r="AA1606">
            <v>139971</v>
          </cell>
          <cell r="AC1606">
            <v>139528</v>
          </cell>
        </row>
        <row r="1607">
          <cell r="D1607" t="str">
            <v>LA</v>
          </cell>
          <cell r="E1607" t="str">
            <v>F</v>
          </cell>
          <cell r="F1607" t="str">
            <v>30 - 34</v>
          </cell>
          <cell r="V1607">
            <v>149981</v>
          </cell>
          <cell r="X1607">
            <v>147991</v>
          </cell>
          <cell r="AA1607">
            <v>146769</v>
          </cell>
          <cell r="AC1607">
            <v>142668</v>
          </cell>
        </row>
        <row r="1608">
          <cell r="D1608" t="str">
            <v>LA</v>
          </cell>
          <cell r="E1608" t="str">
            <v>F</v>
          </cell>
          <cell r="F1608" t="str">
            <v>35 - 39</v>
          </cell>
          <cell r="V1608">
            <v>156248</v>
          </cell>
          <cell r="X1608">
            <v>154557</v>
          </cell>
          <cell r="AA1608">
            <v>146948</v>
          </cell>
          <cell r="AC1608">
            <v>145147</v>
          </cell>
        </row>
        <row r="1609">
          <cell r="D1609" t="str">
            <v>LA</v>
          </cell>
          <cell r="E1609" t="str">
            <v>F</v>
          </cell>
          <cell r="F1609" t="str">
            <v>40 - 44</v>
          </cell>
          <cell r="V1609">
            <v>137848</v>
          </cell>
          <cell r="X1609">
            <v>145288</v>
          </cell>
          <cell r="AA1609">
            <v>153884</v>
          </cell>
          <cell r="AC1609">
            <v>152289</v>
          </cell>
        </row>
        <row r="1610">
          <cell r="D1610" t="str">
            <v>LA</v>
          </cell>
          <cell r="E1610" t="str">
            <v>F</v>
          </cell>
          <cell r="F1610" t="str">
            <v>45 - 49</v>
          </cell>
          <cell r="V1610">
            <v>141689</v>
          </cell>
          <cell r="X1610">
            <v>136313</v>
          </cell>
          <cell r="AA1610">
            <v>135603</v>
          </cell>
          <cell r="AC1610">
            <v>142989</v>
          </cell>
        </row>
        <row r="1611">
          <cell r="D1611" t="str">
            <v>LA</v>
          </cell>
          <cell r="E1611" t="str">
            <v>F</v>
          </cell>
          <cell r="F1611" t="str">
            <v>50 - 54</v>
          </cell>
          <cell r="V1611">
            <v>148768</v>
          </cell>
          <cell r="X1611">
            <v>141682</v>
          </cell>
          <cell r="AA1611">
            <v>138043</v>
          </cell>
          <cell r="AC1611">
            <v>132830</v>
          </cell>
        </row>
        <row r="1612">
          <cell r="D1612" t="str">
            <v>LA</v>
          </cell>
          <cell r="E1612" t="str">
            <v>F</v>
          </cell>
          <cell r="F1612" t="str">
            <v>55 - 59</v>
          </cell>
          <cell r="V1612">
            <v>162448</v>
          </cell>
          <cell r="X1612">
            <v>157380</v>
          </cell>
          <cell r="AA1612">
            <v>142896</v>
          </cell>
          <cell r="AC1612">
            <v>136163</v>
          </cell>
        </row>
        <row r="1613">
          <cell r="D1613" t="str">
            <v>LA</v>
          </cell>
          <cell r="E1613" t="str">
            <v>F</v>
          </cell>
          <cell r="F1613" t="str">
            <v>60 - 64</v>
          </cell>
          <cell r="V1613">
            <v>152393</v>
          </cell>
          <cell r="X1613">
            <v>155069</v>
          </cell>
          <cell r="AA1613">
            <v>154555</v>
          </cell>
          <cell r="AC1613">
            <v>149794</v>
          </cell>
        </row>
        <row r="1614">
          <cell r="D1614" t="str">
            <v>LA</v>
          </cell>
          <cell r="E1614" t="str">
            <v>F</v>
          </cell>
          <cell r="F1614" t="str">
            <v>65 - 69</v>
          </cell>
          <cell r="V1614">
            <v>128088</v>
          </cell>
          <cell r="X1614">
            <v>134458</v>
          </cell>
          <cell r="AA1614">
            <v>141777</v>
          </cell>
          <cell r="AC1614">
            <v>144345</v>
          </cell>
        </row>
        <row r="1615">
          <cell r="D1615" t="str">
            <v>LA</v>
          </cell>
          <cell r="E1615" t="str">
            <v>F</v>
          </cell>
          <cell r="F1615" t="str">
            <v>70 - 74</v>
          </cell>
          <cell r="V1615">
            <v>98503</v>
          </cell>
          <cell r="X1615">
            <v>107788</v>
          </cell>
          <cell r="AA1615">
            <v>115954</v>
          </cell>
          <cell r="AC1615">
            <v>121866</v>
          </cell>
        </row>
        <row r="1616">
          <cell r="D1616" t="str">
            <v>LA</v>
          </cell>
          <cell r="E1616" t="str">
            <v>F</v>
          </cell>
          <cell r="F1616" t="str">
            <v>75 - 79</v>
          </cell>
          <cell r="V1616">
            <v>71736</v>
          </cell>
          <cell r="X1616">
            <v>75864</v>
          </cell>
          <cell r="AA1616">
            <v>86496</v>
          </cell>
          <cell r="AC1616">
            <v>94804</v>
          </cell>
        </row>
        <row r="1617">
          <cell r="D1617" t="str">
            <v>LA</v>
          </cell>
          <cell r="E1617" t="str">
            <v>F</v>
          </cell>
          <cell r="F1617" t="str">
            <v>80 - 84</v>
          </cell>
          <cell r="V1617">
            <v>50819</v>
          </cell>
          <cell r="X1617">
            <v>53097</v>
          </cell>
          <cell r="AA1617">
            <v>58797</v>
          </cell>
          <cell r="AC1617">
            <v>62389</v>
          </cell>
        </row>
        <row r="1618">
          <cell r="D1618" t="str">
            <v>LA</v>
          </cell>
          <cell r="E1618" t="str">
            <v>F</v>
          </cell>
          <cell r="F1618" t="str">
            <v>85+</v>
          </cell>
          <cell r="V1618">
            <v>67289</v>
          </cell>
          <cell r="X1618">
            <v>68612</v>
          </cell>
          <cell r="AA1618">
            <v>71411</v>
          </cell>
          <cell r="AC1618">
            <v>74218</v>
          </cell>
        </row>
        <row r="1619">
          <cell r="D1619" t="str">
            <v>LA</v>
          </cell>
          <cell r="E1619" t="str">
            <v>F</v>
          </cell>
          <cell r="F1619" t="str">
            <v>Median Age</v>
          </cell>
          <cell r="V1619">
            <v>38.555683539510227</v>
          </cell>
          <cell r="X1619">
            <v>39.009274029589314</v>
          </cell>
          <cell r="AA1619">
            <v>39.554654384032574</v>
          </cell>
          <cell r="AC1619">
            <v>39.825747746517344</v>
          </cell>
        </row>
        <row r="1620">
          <cell r="D1620" t="str">
            <v>LA</v>
          </cell>
          <cell r="E1620" t="str">
            <v>F</v>
          </cell>
          <cell r="F1620" t="str">
            <v>5-17</v>
          </cell>
          <cell r="V1620">
            <v>423492</v>
          </cell>
          <cell r="X1620">
            <v>422912</v>
          </cell>
          <cell r="AA1620">
            <v>416747</v>
          </cell>
          <cell r="AC1620">
            <v>412821</v>
          </cell>
        </row>
        <row r="1621">
          <cell r="D1621" t="str">
            <v>LA</v>
          </cell>
          <cell r="E1621" t="str">
            <v>F</v>
          </cell>
          <cell r="F1621" t="str">
            <v>18-24</v>
          </cell>
          <cell r="V1621">
            <v>208901</v>
          </cell>
          <cell r="X1621">
            <v>210699</v>
          </cell>
          <cell r="AA1621">
            <v>219808</v>
          </cell>
          <cell r="AC1621">
            <v>224545</v>
          </cell>
        </row>
        <row r="1622">
          <cell r="D1622" t="str">
            <v>LA</v>
          </cell>
          <cell r="E1622" t="str">
            <v>F</v>
          </cell>
          <cell r="F1622" t="str">
            <v>16 and over</v>
          </cell>
          <cell r="V1622">
            <v>1890073</v>
          </cell>
          <cell r="X1622">
            <v>1902339</v>
          </cell>
          <cell r="AA1622">
            <v>1919323</v>
          </cell>
          <cell r="AC1622">
            <v>1929613</v>
          </cell>
        </row>
        <row r="1623">
          <cell r="D1623" t="str">
            <v>LA</v>
          </cell>
          <cell r="E1623" t="str">
            <v>F</v>
          </cell>
          <cell r="F1623" t="str">
            <v>18 and over</v>
          </cell>
          <cell r="V1623">
            <v>1825880</v>
          </cell>
          <cell r="X1623">
            <v>1835408</v>
          </cell>
          <cell r="AA1623">
            <v>1852912</v>
          </cell>
          <cell r="AC1623">
            <v>1863575</v>
          </cell>
        </row>
        <row r="1624">
          <cell r="D1624" t="str">
            <v>LA</v>
          </cell>
          <cell r="E1624" t="str">
            <v>F</v>
          </cell>
          <cell r="F1624" t="str">
            <v>21 and over</v>
          </cell>
          <cell r="V1624">
            <v>1734345</v>
          </cell>
          <cell r="X1624">
            <v>1740655</v>
          </cell>
          <cell r="AA1624">
            <v>1753109</v>
          </cell>
          <cell r="AC1624">
            <v>1764232</v>
          </cell>
        </row>
        <row r="1625">
          <cell r="D1625" t="str">
            <v>LA</v>
          </cell>
          <cell r="E1625" t="str">
            <v>F</v>
          </cell>
          <cell r="F1625" t="str">
            <v>62 and over</v>
          </cell>
          <cell r="V1625">
            <v>506162</v>
          </cell>
          <cell r="X1625">
            <v>530824</v>
          </cell>
          <cell r="AA1625">
            <v>567427</v>
          </cell>
          <cell r="AC1625">
            <v>588197</v>
          </cell>
        </row>
        <row r="1626">
          <cell r="D1626" t="str">
            <v>LA</v>
          </cell>
          <cell r="E1626" t="str">
            <v>F</v>
          </cell>
          <cell r="F1626" t="str">
            <v>65 and over</v>
          </cell>
          <cell r="V1626">
            <v>416435</v>
          </cell>
          <cell r="X1626">
            <v>439819</v>
          </cell>
          <cell r="AA1626">
            <v>474435</v>
          </cell>
          <cell r="AC1626">
            <v>497622</v>
          </cell>
        </row>
        <row r="1627">
          <cell r="D1627" t="str">
            <v>ME</v>
          </cell>
          <cell r="E1627" t="str">
            <v>T</v>
          </cell>
          <cell r="F1627" t="str">
            <v>Total</v>
          </cell>
          <cell r="V1627">
            <v>1402465</v>
          </cell>
          <cell r="X1627">
            <v>1408665</v>
          </cell>
          <cell r="AA1627">
            <v>1413737</v>
          </cell>
          <cell r="AC1627">
            <v>1414402</v>
          </cell>
        </row>
        <row r="1628">
          <cell r="D1628" t="str">
            <v>ME</v>
          </cell>
          <cell r="E1628" t="str">
            <v>T</v>
          </cell>
          <cell r="F1628" t="str">
            <v>0 - 4</v>
          </cell>
          <cell r="V1628">
            <v>73112</v>
          </cell>
          <cell r="X1628">
            <v>71599</v>
          </cell>
          <cell r="AA1628">
            <v>68976</v>
          </cell>
          <cell r="AC1628">
            <v>67407</v>
          </cell>
        </row>
        <row r="1629">
          <cell r="D1629" t="str">
            <v>ME</v>
          </cell>
          <cell r="E1629" t="str">
            <v>T</v>
          </cell>
          <cell r="F1629" t="str">
            <v>5 - 9</v>
          </cell>
          <cell r="V1629">
            <v>78133</v>
          </cell>
          <cell r="X1629">
            <v>78104</v>
          </cell>
          <cell r="AA1629">
            <v>76663</v>
          </cell>
          <cell r="AC1629">
            <v>75075</v>
          </cell>
        </row>
        <row r="1630">
          <cell r="D1630" t="str">
            <v>ME</v>
          </cell>
          <cell r="E1630" t="str">
            <v>T</v>
          </cell>
          <cell r="F1630" t="str">
            <v>10 - 14</v>
          </cell>
          <cell r="V1630">
            <v>75686</v>
          </cell>
          <cell r="X1630">
            <v>77161</v>
          </cell>
          <cell r="AA1630">
            <v>78614</v>
          </cell>
          <cell r="AC1630">
            <v>78546</v>
          </cell>
        </row>
        <row r="1631">
          <cell r="D1631" t="str">
            <v>ME</v>
          </cell>
          <cell r="E1631" t="str">
            <v>T</v>
          </cell>
          <cell r="F1631" t="str">
            <v>15 - 19</v>
          </cell>
          <cell r="V1631">
            <v>68494</v>
          </cell>
          <cell r="X1631">
            <v>67730</v>
          </cell>
          <cell r="AA1631">
            <v>68209</v>
          </cell>
          <cell r="AC1631">
            <v>69305</v>
          </cell>
        </row>
        <row r="1632">
          <cell r="D1632" t="str">
            <v>ME</v>
          </cell>
          <cell r="E1632" t="str">
            <v>T</v>
          </cell>
          <cell r="F1632" t="str">
            <v>20 - 24</v>
          </cell>
          <cell r="V1632">
            <v>65844</v>
          </cell>
          <cell r="X1632">
            <v>63766</v>
          </cell>
          <cell r="AA1632">
            <v>61767</v>
          </cell>
          <cell r="AC1632">
            <v>60686</v>
          </cell>
        </row>
        <row r="1633">
          <cell r="D1633" t="str">
            <v>ME</v>
          </cell>
          <cell r="E1633" t="str">
            <v>T</v>
          </cell>
          <cell r="F1633" t="str">
            <v>25 - 29</v>
          </cell>
          <cell r="V1633">
            <v>81370</v>
          </cell>
          <cell r="X1633">
            <v>75956</v>
          </cell>
          <cell r="AA1633">
            <v>68772</v>
          </cell>
          <cell r="AC1633">
            <v>66509</v>
          </cell>
        </row>
        <row r="1634">
          <cell r="D1634" t="str">
            <v>ME</v>
          </cell>
          <cell r="E1634" t="str">
            <v>T</v>
          </cell>
          <cell r="F1634" t="str">
            <v>30 - 34</v>
          </cell>
          <cell r="V1634">
            <v>95345</v>
          </cell>
          <cell r="X1634">
            <v>92700</v>
          </cell>
          <cell r="AA1634">
            <v>87870</v>
          </cell>
          <cell r="AC1634">
            <v>82185</v>
          </cell>
        </row>
        <row r="1635">
          <cell r="D1635" t="str">
            <v>ME</v>
          </cell>
          <cell r="E1635" t="str">
            <v>T</v>
          </cell>
          <cell r="F1635" t="str">
            <v>35 - 39</v>
          </cell>
          <cell r="V1635">
            <v>99516</v>
          </cell>
          <cell r="X1635">
            <v>102852</v>
          </cell>
          <cell r="AA1635">
            <v>99442</v>
          </cell>
          <cell r="AC1635">
            <v>96688</v>
          </cell>
        </row>
        <row r="1636">
          <cell r="D1636" t="str">
            <v>ME</v>
          </cell>
          <cell r="E1636" t="str">
            <v>T</v>
          </cell>
          <cell r="F1636" t="str">
            <v>40 - 44</v>
          </cell>
          <cell r="V1636">
            <v>82717</v>
          </cell>
          <cell r="X1636">
            <v>88951</v>
          </cell>
          <cell r="AA1636">
            <v>101662</v>
          </cell>
          <cell r="AC1636">
            <v>105038</v>
          </cell>
        </row>
        <row r="1637">
          <cell r="D1637" t="str">
            <v>ME</v>
          </cell>
          <cell r="E1637" t="str">
            <v>T</v>
          </cell>
          <cell r="F1637" t="str">
            <v>45 - 49</v>
          </cell>
          <cell r="V1637">
            <v>89573</v>
          </cell>
          <cell r="X1637">
            <v>84980</v>
          </cell>
          <cell r="AA1637">
            <v>83638</v>
          </cell>
          <cell r="AC1637">
            <v>89921</v>
          </cell>
        </row>
        <row r="1638">
          <cell r="D1638" t="str">
            <v>ME</v>
          </cell>
          <cell r="E1638" t="str">
            <v>T</v>
          </cell>
          <cell r="F1638" t="str">
            <v>50 - 54</v>
          </cell>
          <cell r="V1638">
            <v>98911</v>
          </cell>
          <cell r="X1638">
            <v>94159</v>
          </cell>
          <cell r="AA1638">
            <v>90037</v>
          </cell>
          <cell r="AC1638">
            <v>85424</v>
          </cell>
        </row>
        <row r="1639">
          <cell r="D1639" t="str">
            <v>ME</v>
          </cell>
          <cell r="E1639" t="str">
            <v>T</v>
          </cell>
          <cell r="F1639" t="str">
            <v>55 - 59</v>
          </cell>
          <cell r="V1639">
            <v>111448</v>
          </cell>
          <cell r="X1639">
            <v>108249</v>
          </cell>
          <cell r="AA1639">
            <v>98722</v>
          </cell>
          <cell r="AC1639">
            <v>93924</v>
          </cell>
        </row>
        <row r="1640">
          <cell r="D1640" t="str">
            <v>ME</v>
          </cell>
          <cell r="E1640" t="str">
            <v>T</v>
          </cell>
          <cell r="F1640" t="str">
            <v>60 - 64</v>
          </cell>
          <cell r="V1640">
            <v>106546</v>
          </cell>
          <cell r="X1640">
            <v>108468</v>
          </cell>
          <cell r="AA1640">
            <v>107922</v>
          </cell>
          <cell r="AC1640">
            <v>104656</v>
          </cell>
        </row>
        <row r="1641">
          <cell r="D1641" t="str">
            <v>ME</v>
          </cell>
          <cell r="E1641" t="str">
            <v>T</v>
          </cell>
          <cell r="F1641" t="str">
            <v>65 - 69</v>
          </cell>
          <cell r="V1641">
            <v>90813</v>
          </cell>
          <cell r="X1641">
            <v>94589</v>
          </cell>
          <cell r="AA1641">
            <v>99524</v>
          </cell>
          <cell r="AC1641">
            <v>101249</v>
          </cell>
        </row>
        <row r="1642">
          <cell r="D1642" t="str">
            <v>ME</v>
          </cell>
          <cell r="E1642" t="str">
            <v>T</v>
          </cell>
          <cell r="F1642" t="str">
            <v>70 - 74</v>
          </cell>
          <cell r="V1642">
            <v>69190</v>
          </cell>
          <cell r="X1642">
            <v>77023</v>
          </cell>
          <cell r="AA1642">
            <v>82934</v>
          </cell>
          <cell r="AC1642">
            <v>86482</v>
          </cell>
        </row>
        <row r="1643">
          <cell r="D1643" t="str">
            <v>ME</v>
          </cell>
          <cell r="E1643" t="str">
            <v>T</v>
          </cell>
          <cell r="F1643" t="str">
            <v>75 - 79</v>
          </cell>
          <cell r="V1643">
            <v>45629</v>
          </cell>
          <cell r="X1643">
            <v>50262</v>
          </cell>
          <cell r="AA1643">
            <v>60396</v>
          </cell>
          <cell r="AC1643">
            <v>67344</v>
          </cell>
        </row>
        <row r="1644">
          <cell r="D1644" t="str">
            <v>ME</v>
          </cell>
          <cell r="E1644" t="str">
            <v>T</v>
          </cell>
          <cell r="F1644" t="str">
            <v>80 - 84</v>
          </cell>
          <cell r="V1644">
            <v>31367</v>
          </cell>
          <cell r="X1644">
            <v>32338</v>
          </cell>
          <cell r="AA1644">
            <v>36867</v>
          </cell>
          <cell r="AC1644">
            <v>40700</v>
          </cell>
        </row>
        <row r="1645">
          <cell r="D1645" t="str">
            <v>ME</v>
          </cell>
          <cell r="E1645" t="str">
            <v>T</v>
          </cell>
          <cell r="F1645" t="str">
            <v>85+</v>
          </cell>
          <cell r="V1645">
            <v>38771</v>
          </cell>
          <cell r="X1645">
            <v>39778</v>
          </cell>
          <cell r="AA1645">
            <v>41722</v>
          </cell>
          <cell r="AC1645">
            <v>43263</v>
          </cell>
        </row>
        <row r="1646">
          <cell r="D1646" t="str">
            <v>ME</v>
          </cell>
          <cell r="E1646" t="str">
            <v>T</v>
          </cell>
          <cell r="F1646" t="str">
            <v>Median Age</v>
          </cell>
          <cell r="V1646">
            <v>43.820237579657245</v>
          </cell>
          <cell r="X1646">
            <v>44.105550753272411</v>
          </cell>
          <cell r="AA1646">
            <v>44.729800518545957</v>
          </cell>
          <cell r="AC1646">
            <v>45.292190669371195</v>
          </cell>
        </row>
        <row r="1647">
          <cell r="D1647" t="str">
            <v>ME</v>
          </cell>
          <cell r="E1647" t="str">
            <v>T</v>
          </cell>
          <cell r="F1647" t="str">
            <v>5-17</v>
          </cell>
          <cell r="V1647">
            <v>195927</v>
          </cell>
          <cell r="X1647">
            <v>196836</v>
          </cell>
          <cell r="AA1647">
            <v>197990</v>
          </cell>
          <cell r="AC1647">
            <v>197086</v>
          </cell>
        </row>
        <row r="1648">
          <cell r="D1648" t="str">
            <v>ME</v>
          </cell>
          <cell r="E1648" t="str">
            <v>T</v>
          </cell>
          <cell r="F1648" t="str">
            <v>18-24</v>
          </cell>
          <cell r="V1648">
            <v>92230</v>
          </cell>
          <cell r="X1648">
            <v>89925</v>
          </cell>
          <cell r="AA1648">
            <v>87263</v>
          </cell>
          <cell r="AC1648">
            <v>86526</v>
          </cell>
        </row>
        <row r="1649">
          <cell r="D1649" t="str">
            <v>ME</v>
          </cell>
          <cell r="E1649" t="str">
            <v>T</v>
          </cell>
          <cell r="F1649" t="str">
            <v>16 and over</v>
          </cell>
          <cell r="V1649">
            <v>1161372</v>
          </cell>
          <cell r="X1649">
            <v>1167321</v>
          </cell>
          <cell r="AA1649">
            <v>1174605</v>
          </cell>
          <cell r="AC1649">
            <v>1178231</v>
          </cell>
        </row>
        <row r="1650">
          <cell r="D1650" t="str">
            <v>ME</v>
          </cell>
          <cell r="E1650" t="str">
            <v>T</v>
          </cell>
          <cell r="F1650" t="str">
            <v>18 and over</v>
          </cell>
          <cell r="V1650">
            <v>1133426</v>
          </cell>
          <cell r="X1650">
            <v>1140230</v>
          </cell>
          <cell r="AA1650">
            <v>1146771</v>
          </cell>
          <cell r="AC1650">
            <v>1149909</v>
          </cell>
        </row>
        <row r="1651">
          <cell r="D1651" t="str">
            <v>ME</v>
          </cell>
          <cell r="E1651" t="str">
            <v>T</v>
          </cell>
          <cell r="F1651" t="str">
            <v>21 and over</v>
          </cell>
          <cell r="V1651">
            <v>1094175</v>
          </cell>
          <cell r="X1651">
            <v>1101430</v>
          </cell>
          <cell r="AA1651">
            <v>1109189</v>
          </cell>
          <cell r="AC1651">
            <v>1111754</v>
          </cell>
        </row>
        <row r="1652">
          <cell r="D1652" t="str">
            <v>ME</v>
          </cell>
          <cell r="E1652" t="str">
            <v>T</v>
          </cell>
          <cell r="F1652" t="str">
            <v>62 and over</v>
          </cell>
          <cell r="V1652">
            <v>338059</v>
          </cell>
          <cell r="X1652">
            <v>358008</v>
          </cell>
          <cell r="AA1652">
            <v>386222</v>
          </cell>
          <cell r="AC1652">
            <v>402488</v>
          </cell>
        </row>
        <row r="1653">
          <cell r="D1653" t="str">
            <v>ME</v>
          </cell>
          <cell r="E1653" t="str">
            <v>T</v>
          </cell>
          <cell r="F1653" t="str">
            <v>65 and over</v>
          </cell>
          <cell r="V1653">
            <v>275770</v>
          </cell>
          <cell r="X1653">
            <v>293990</v>
          </cell>
          <cell r="AA1653">
            <v>321443</v>
          </cell>
          <cell r="AC1653">
            <v>339038</v>
          </cell>
        </row>
        <row r="1654">
          <cell r="D1654" t="str">
            <v>ME</v>
          </cell>
          <cell r="E1654" t="str">
            <v>M</v>
          </cell>
          <cell r="F1654" t="str">
            <v>Total</v>
          </cell>
          <cell r="V1654">
            <v>680849</v>
          </cell>
          <cell r="X1654">
            <v>683196</v>
          </cell>
          <cell r="AA1654">
            <v>684431</v>
          </cell>
          <cell r="AC1654">
            <v>683803</v>
          </cell>
        </row>
        <row r="1655">
          <cell r="D1655" t="str">
            <v>ME</v>
          </cell>
          <cell r="E1655" t="str">
            <v>M</v>
          </cell>
          <cell r="F1655" t="str">
            <v>0 - 4</v>
          </cell>
          <cell r="V1655">
            <v>37709</v>
          </cell>
          <cell r="X1655">
            <v>36910</v>
          </cell>
          <cell r="AA1655">
            <v>35540</v>
          </cell>
          <cell r="AC1655">
            <v>34724</v>
          </cell>
        </row>
        <row r="1656">
          <cell r="D1656" t="str">
            <v>ME</v>
          </cell>
          <cell r="E1656" t="str">
            <v>M</v>
          </cell>
          <cell r="F1656" t="str">
            <v>5 - 9</v>
          </cell>
          <cell r="V1656">
            <v>40334</v>
          </cell>
          <cell r="X1656">
            <v>40304</v>
          </cell>
          <cell r="AA1656">
            <v>39520</v>
          </cell>
          <cell r="AC1656">
            <v>38664</v>
          </cell>
        </row>
        <row r="1657">
          <cell r="D1657" t="str">
            <v>ME</v>
          </cell>
          <cell r="E1657" t="str">
            <v>M</v>
          </cell>
          <cell r="F1657" t="str">
            <v>10 - 14</v>
          </cell>
          <cell r="V1657">
            <v>39009</v>
          </cell>
          <cell r="X1657">
            <v>39755</v>
          </cell>
          <cell r="AA1657">
            <v>40475</v>
          </cell>
          <cell r="AC1657">
            <v>40424</v>
          </cell>
        </row>
        <row r="1658">
          <cell r="D1658" t="str">
            <v>ME</v>
          </cell>
          <cell r="E1658" t="str">
            <v>M</v>
          </cell>
          <cell r="F1658" t="str">
            <v>15 - 19</v>
          </cell>
          <cell r="V1658">
            <v>35429</v>
          </cell>
          <cell r="X1658">
            <v>35041</v>
          </cell>
          <cell r="AA1658">
            <v>35270</v>
          </cell>
          <cell r="AC1658">
            <v>35816</v>
          </cell>
        </row>
        <row r="1659">
          <cell r="D1659" t="str">
            <v>ME</v>
          </cell>
          <cell r="E1659" t="str">
            <v>M</v>
          </cell>
          <cell r="F1659" t="str">
            <v>20 - 24</v>
          </cell>
          <cell r="V1659">
            <v>33413</v>
          </cell>
          <cell r="X1659">
            <v>32465</v>
          </cell>
          <cell r="AA1659">
            <v>31683</v>
          </cell>
          <cell r="AC1659">
            <v>31125</v>
          </cell>
        </row>
        <row r="1660">
          <cell r="D1660" t="str">
            <v>ME</v>
          </cell>
          <cell r="E1660" t="str">
            <v>M</v>
          </cell>
          <cell r="F1660" t="str">
            <v>25 - 29</v>
          </cell>
          <cell r="V1660">
            <v>40448</v>
          </cell>
          <cell r="X1660">
            <v>37610</v>
          </cell>
          <cell r="AA1660">
            <v>33884</v>
          </cell>
          <cell r="AC1660">
            <v>32843</v>
          </cell>
        </row>
        <row r="1661">
          <cell r="D1661" t="str">
            <v>ME</v>
          </cell>
          <cell r="E1661" t="str">
            <v>M</v>
          </cell>
          <cell r="F1661" t="str">
            <v>30 - 34</v>
          </cell>
          <cell r="V1661">
            <v>47348</v>
          </cell>
          <cell r="X1661">
            <v>45966</v>
          </cell>
          <cell r="AA1661">
            <v>43400</v>
          </cell>
          <cell r="AC1661">
            <v>40439</v>
          </cell>
        </row>
        <row r="1662">
          <cell r="D1662" t="str">
            <v>ME</v>
          </cell>
          <cell r="E1662" t="str">
            <v>M</v>
          </cell>
          <cell r="F1662" t="str">
            <v>35 - 39</v>
          </cell>
          <cell r="V1662">
            <v>48911</v>
          </cell>
          <cell r="X1662">
            <v>50933</v>
          </cell>
          <cell r="AA1662">
            <v>49649</v>
          </cell>
          <cell r="AC1662">
            <v>48219</v>
          </cell>
        </row>
        <row r="1663">
          <cell r="D1663" t="str">
            <v>ME</v>
          </cell>
          <cell r="E1663" t="str">
            <v>M</v>
          </cell>
          <cell r="F1663" t="str">
            <v>40 - 44</v>
          </cell>
          <cell r="V1663">
            <v>40274</v>
          </cell>
          <cell r="X1663">
            <v>43462</v>
          </cell>
          <cell r="AA1663">
            <v>50065</v>
          </cell>
          <cell r="AC1663">
            <v>52127</v>
          </cell>
        </row>
        <row r="1664">
          <cell r="D1664" t="str">
            <v>ME</v>
          </cell>
          <cell r="E1664" t="str">
            <v>M</v>
          </cell>
          <cell r="F1664" t="str">
            <v>45 - 49</v>
          </cell>
          <cell r="V1664">
            <v>44075</v>
          </cell>
          <cell r="X1664">
            <v>41531</v>
          </cell>
          <cell r="AA1664">
            <v>40573</v>
          </cell>
          <cell r="AC1664">
            <v>43801</v>
          </cell>
        </row>
        <row r="1665">
          <cell r="D1665" t="str">
            <v>ME</v>
          </cell>
          <cell r="E1665" t="str">
            <v>M</v>
          </cell>
          <cell r="F1665" t="str">
            <v>50 - 54</v>
          </cell>
          <cell r="V1665">
            <v>47780</v>
          </cell>
          <cell r="X1665">
            <v>45785</v>
          </cell>
          <cell r="AA1665">
            <v>43985</v>
          </cell>
          <cell r="AC1665">
            <v>41450</v>
          </cell>
        </row>
        <row r="1666">
          <cell r="D1666" t="str">
            <v>ME</v>
          </cell>
          <cell r="E1666" t="str">
            <v>M</v>
          </cell>
          <cell r="F1666" t="str">
            <v>55 - 59</v>
          </cell>
          <cell r="V1666">
            <v>53401</v>
          </cell>
          <cell r="X1666">
            <v>51856</v>
          </cell>
          <cell r="AA1666">
            <v>47441</v>
          </cell>
          <cell r="AC1666">
            <v>45449</v>
          </cell>
        </row>
        <row r="1667">
          <cell r="D1667" t="str">
            <v>ME</v>
          </cell>
          <cell r="E1667" t="str">
            <v>M</v>
          </cell>
          <cell r="F1667" t="str">
            <v>60 - 64</v>
          </cell>
          <cell r="V1667">
            <v>50908</v>
          </cell>
          <cell r="X1667">
            <v>51739</v>
          </cell>
          <cell r="AA1667">
            <v>51464</v>
          </cell>
          <cell r="AC1667">
            <v>49890</v>
          </cell>
        </row>
        <row r="1668">
          <cell r="D1668" t="str">
            <v>ME</v>
          </cell>
          <cell r="E1668" t="str">
            <v>M</v>
          </cell>
          <cell r="F1668" t="str">
            <v>65 - 69</v>
          </cell>
          <cell r="V1668">
            <v>43616</v>
          </cell>
          <cell r="X1668">
            <v>44911</v>
          </cell>
          <cell r="AA1668">
            <v>46767</v>
          </cell>
          <cell r="AC1668">
            <v>47487</v>
          </cell>
        </row>
        <row r="1669">
          <cell r="D1669" t="str">
            <v>ME</v>
          </cell>
          <cell r="E1669" t="str">
            <v>M</v>
          </cell>
          <cell r="F1669" t="str">
            <v>70 - 74</v>
          </cell>
          <cell r="V1669">
            <v>32851</v>
          </cell>
          <cell r="X1669">
            <v>36445</v>
          </cell>
          <cell r="AA1669">
            <v>38502</v>
          </cell>
          <cell r="AC1669">
            <v>39696</v>
          </cell>
        </row>
        <row r="1670">
          <cell r="D1670" t="str">
            <v>ME</v>
          </cell>
          <cell r="E1670" t="str">
            <v>M</v>
          </cell>
          <cell r="F1670" t="str">
            <v>75 - 79</v>
          </cell>
          <cell r="V1670">
            <v>19979</v>
          </cell>
          <cell r="X1670">
            <v>22286</v>
          </cell>
          <cell r="AA1670">
            <v>27129</v>
          </cell>
          <cell r="AC1670">
            <v>30154</v>
          </cell>
        </row>
        <row r="1671">
          <cell r="D1671" t="str">
            <v>ME</v>
          </cell>
          <cell r="E1671" t="str">
            <v>M</v>
          </cell>
          <cell r="F1671" t="str">
            <v>80 - 84</v>
          </cell>
          <cell r="V1671">
            <v>12732</v>
          </cell>
          <cell r="X1671">
            <v>13090</v>
          </cell>
          <cell r="AA1671">
            <v>15089</v>
          </cell>
          <cell r="AC1671">
            <v>16895</v>
          </cell>
        </row>
        <row r="1672">
          <cell r="D1672" t="str">
            <v>ME</v>
          </cell>
          <cell r="E1672" t="str">
            <v>M</v>
          </cell>
          <cell r="F1672" t="str">
            <v>85+</v>
          </cell>
          <cell r="V1672">
            <v>12632</v>
          </cell>
          <cell r="X1672">
            <v>13107</v>
          </cell>
          <cell r="AA1672">
            <v>13995</v>
          </cell>
          <cell r="AC1672">
            <v>14600</v>
          </cell>
        </row>
        <row r="1673">
          <cell r="D1673" t="str">
            <v>ME</v>
          </cell>
          <cell r="E1673" t="str">
            <v>M</v>
          </cell>
          <cell r="F1673" t="str">
            <v>Median Age</v>
          </cell>
          <cell r="V1673">
            <v>42.134082156611036</v>
          </cell>
          <cell r="X1673">
            <v>42.446480009217652</v>
          </cell>
          <cell r="AA1673">
            <v>43.171421188630489</v>
          </cell>
          <cell r="AC1673">
            <v>43.786047619047622</v>
          </cell>
        </row>
        <row r="1674">
          <cell r="D1674" t="str">
            <v>ME</v>
          </cell>
          <cell r="E1674" t="str">
            <v>M</v>
          </cell>
          <cell r="F1674" t="str">
            <v>5-17</v>
          </cell>
          <cell r="V1674">
            <v>101111</v>
          </cell>
          <cell r="X1674">
            <v>101541</v>
          </cell>
          <cell r="AA1674">
            <v>102060</v>
          </cell>
          <cell r="AC1674">
            <v>101530</v>
          </cell>
        </row>
        <row r="1675">
          <cell r="D1675" t="str">
            <v>ME</v>
          </cell>
          <cell r="E1675" t="str">
            <v>M</v>
          </cell>
          <cell r="F1675" t="str">
            <v>18-24</v>
          </cell>
          <cell r="V1675">
            <v>47074</v>
          </cell>
          <cell r="X1675">
            <v>46024</v>
          </cell>
          <cell r="AA1675">
            <v>44888</v>
          </cell>
          <cell r="AC1675">
            <v>44499</v>
          </cell>
        </row>
        <row r="1676">
          <cell r="D1676" t="str">
            <v>ME</v>
          </cell>
          <cell r="E1676" t="str">
            <v>M</v>
          </cell>
          <cell r="F1676" t="str">
            <v>16 and over</v>
          </cell>
          <cell r="V1676">
            <v>556487</v>
          </cell>
          <cell r="X1676">
            <v>558759</v>
          </cell>
          <cell r="AA1676">
            <v>561217</v>
          </cell>
          <cell r="AC1676">
            <v>562186</v>
          </cell>
        </row>
        <row r="1677">
          <cell r="D1677" t="str">
            <v>ME</v>
          </cell>
          <cell r="E1677" t="str">
            <v>M</v>
          </cell>
          <cell r="F1677" t="str">
            <v>18 and over</v>
          </cell>
          <cell r="V1677">
            <v>542029</v>
          </cell>
          <cell r="X1677">
            <v>544745</v>
          </cell>
          <cell r="AA1677">
            <v>546831</v>
          </cell>
          <cell r="AC1677">
            <v>547549</v>
          </cell>
        </row>
        <row r="1678">
          <cell r="D1678" t="str">
            <v>ME</v>
          </cell>
          <cell r="E1678" t="str">
            <v>M</v>
          </cell>
          <cell r="F1678" t="str">
            <v>21 and over</v>
          </cell>
          <cell r="V1678">
            <v>521807</v>
          </cell>
          <cell r="X1678">
            <v>524645</v>
          </cell>
          <cell r="AA1678">
            <v>527381</v>
          </cell>
          <cell r="AC1678">
            <v>527821</v>
          </cell>
        </row>
        <row r="1679">
          <cell r="D1679" t="str">
            <v>ME</v>
          </cell>
          <cell r="E1679" t="str">
            <v>M</v>
          </cell>
          <cell r="F1679" t="str">
            <v>62 and over</v>
          </cell>
          <cell r="V1679">
            <v>151547</v>
          </cell>
          <cell r="X1679">
            <v>160293</v>
          </cell>
          <cell r="AA1679">
            <v>172352</v>
          </cell>
          <cell r="AC1679">
            <v>179000</v>
          </cell>
        </row>
        <row r="1680">
          <cell r="D1680" t="str">
            <v>ME</v>
          </cell>
          <cell r="E1680" t="str">
            <v>M</v>
          </cell>
          <cell r="F1680" t="str">
            <v>65 and over</v>
          </cell>
          <cell r="V1680">
            <v>121810</v>
          </cell>
          <cell r="X1680">
            <v>129839</v>
          </cell>
          <cell r="AA1680">
            <v>141482</v>
          </cell>
          <cell r="AC1680">
            <v>148832</v>
          </cell>
        </row>
        <row r="1681">
          <cell r="D1681" t="str">
            <v>ME</v>
          </cell>
          <cell r="E1681" t="str">
            <v>F</v>
          </cell>
          <cell r="F1681" t="str">
            <v>Total</v>
          </cell>
          <cell r="V1681">
            <v>721616</v>
          </cell>
          <cell r="X1681">
            <v>725469</v>
          </cell>
          <cell r="AA1681">
            <v>729306</v>
          </cell>
          <cell r="AC1681">
            <v>730599</v>
          </cell>
        </row>
        <row r="1682">
          <cell r="D1682" t="str">
            <v>ME</v>
          </cell>
          <cell r="E1682" t="str">
            <v>F</v>
          </cell>
          <cell r="F1682" t="str">
            <v>0 - 4</v>
          </cell>
          <cell r="V1682">
            <v>35403</v>
          </cell>
          <cell r="X1682">
            <v>34689</v>
          </cell>
          <cell r="AA1682">
            <v>33436</v>
          </cell>
          <cell r="AC1682">
            <v>32683</v>
          </cell>
        </row>
        <row r="1683">
          <cell r="D1683" t="str">
            <v>ME</v>
          </cell>
          <cell r="E1683" t="str">
            <v>F</v>
          </cell>
          <cell r="F1683" t="str">
            <v>5 - 9</v>
          </cell>
          <cell r="V1683">
            <v>37799</v>
          </cell>
          <cell r="X1683">
            <v>37800</v>
          </cell>
          <cell r="AA1683">
            <v>37143</v>
          </cell>
          <cell r="AC1683">
            <v>36411</v>
          </cell>
        </row>
        <row r="1684">
          <cell r="D1684" t="str">
            <v>ME</v>
          </cell>
          <cell r="E1684" t="str">
            <v>F</v>
          </cell>
          <cell r="F1684" t="str">
            <v>10 - 14</v>
          </cell>
          <cell r="V1684">
            <v>36677</v>
          </cell>
          <cell r="X1684">
            <v>37406</v>
          </cell>
          <cell r="AA1684">
            <v>38139</v>
          </cell>
          <cell r="AC1684">
            <v>38122</v>
          </cell>
        </row>
        <row r="1685">
          <cell r="D1685" t="str">
            <v>ME</v>
          </cell>
          <cell r="E1685" t="str">
            <v>F</v>
          </cell>
          <cell r="F1685" t="str">
            <v>15 - 19</v>
          </cell>
          <cell r="V1685">
            <v>33065</v>
          </cell>
          <cell r="X1685">
            <v>32689</v>
          </cell>
          <cell r="AA1685">
            <v>32939</v>
          </cell>
          <cell r="AC1685">
            <v>33489</v>
          </cell>
        </row>
        <row r="1686">
          <cell r="D1686" t="str">
            <v>ME</v>
          </cell>
          <cell r="E1686" t="str">
            <v>F</v>
          </cell>
          <cell r="F1686" t="str">
            <v>20 - 24</v>
          </cell>
          <cell r="V1686">
            <v>32431</v>
          </cell>
          <cell r="X1686">
            <v>31301</v>
          </cell>
          <cell r="AA1686">
            <v>30084</v>
          </cell>
          <cell r="AC1686">
            <v>29561</v>
          </cell>
        </row>
        <row r="1687">
          <cell r="D1687" t="str">
            <v>ME</v>
          </cell>
          <cell r="E1687" t="str">
            <v>F</v>
          </cell>
          <cell r="F1687" t="str">
            <v>25 - 29</v>
          </cell>
          <cell r="V1687">
            <v>40922</v>
          </cell>
          <cell r="X1687">
            <v>38346</v>
          </cell>
          <cell r="AA1687">
            <v>34888</v>
          </cell>
          <cell r="AC1687">
            <v>33666</v>
          </cell>
        </row>
        <row r="1688">
          <cell r="D1688" t="str">
            <v>ME</v>
          </cell>
          <cell r="E1688" t="str">
            <v>F</v>
          </cell>
          <cell r="F1688" t="str">
            <v>30 - 34</v>
          </cell>
          <cell r="V1688">
            <v>47997</v>
          </cell>
          <cell r="X1688">
            <v>46734</v>
          </cell>
          <cell r="AA1688">
            <v>44470</v>
          </cell>
          <cell r="AC1688">
            <v>41746</v>
          </cell>
        </row>
        <row r="1689">
          <cell r="D1689" t="str">
            <v>ME</v>
          </cell>
          <cell r="E1689" t="str">
            <v>F</v>
          </cell>
          <cell r="F1689" t="str">
            <v>35 - 39</v>
          </cell>
          <cell r="V1689">
            <v>50605</v>
          </cell>
          <cell r="X1689">
            <v>51919</v>
          </cell>
          <cell r="AA1689">
            <v>49793</v>
          </cell>
          <cell r="AC1689">
            <v>48469</v>
          </cell>
        </row>
        <row r="1690">
          <cell r="D1690" t="str">
            <v>ME</v>
          </cell>
          <cell r="E1690" t="str">
            <v>F</v>
          </cell>
          <cell r="F1690" t="str">
            <v>40 - 44</v>
          </cell>
          <cell r="V1690">
            <v>42443</v>
          </cell>
          <cell r="X1690">
            <v>45489</v>
          </cell>
          <cell r="AA1690">
            <v>51597</v>
          </cell>
          <cell r="AC1690">
            <v>52911</v>
          </cell>
        </row>
        <row r="1691">
          <cell r="D1691" t="str">
            <v>ME</v>
          </cell>
          <cell r="E1691" t="str">
            <v>F</v>
          </cell>
          <cell r="F1691" t="str">
            <v>45 - 49</v>
          </cell>
          <cell r="V1691">
            <v>45498</v>
          </cell>
          <cell r="X1691">
            <v>43449</v>
          </cell>
          <cell r="AA1691">
            <v>43065</v>
          </cell>
          <cell r="AC1691">
            <v>46120</v>
          </cell>
        </row>
        <row r="1692">
          <cell r="D1692" t="str">
            <v>ME</v>
          </cell>
          <cell r="E1692" t="str">
            <v>F</v>
          </cell>
          <cell r="F1692" t="str">
            <v>50 - 54</v>
          </cell>
          <cell r="V1692">
            <v>51131</v>
          </cell>
          <cell r="X1692">
            <v>48374</v>
          </cell>
          <cell r="AA1692">
            <v>46052</v>
          </cell>
          <cell r="AC1692">
            <v>43974</v>
          </cell>
        </row>
        <row r="1693">
          <cell r="D1693" t="str">
            <v>ME</v>
          </cell>
          <cell r="E1693" t="str">
            <v>F</v>
          </cell>
          <cell r="F1693" t="str">
            <v>55 - 59</v>
          </cell>
          <cell r="V1693">
            <v>58047</v>
          </cell>
          <cell r="X1693">
            <v>56393</v>
          </cell>
          <cell r="AA1693">
            <v>51281</v>
          </cell>
          <cell r="AC1693">
            <v>48475</v>
          </cell>
        </row>
        <row r="1694">
          <cell r="D1694" t="str">
            <v>ME</v>
          </cell>
          <cell r="E1694" t="str">
            <v>F</v>
          </cell>
          <cell r="F1694" t="str">
            <v>60 - 64</v>
          </cell>
          <cell r="V1694">
            <v>55638</v>
          </cell>
          <cell r="X1694">
            <v>56729</v>
          </cell>
          <cell r="AA1694">
            <v>56458</v>
          </cell>
          <cell r="AC1694">
            <v>54766</v>
          </cell>
        </row>
        <row r="1695">
          <cell r="D1695" t="str">
            <v>ME</v>
          </cell>
          <cell r="E1695" t="str">
            <v>F</v>
          </cell>
          <cell r="F1695" t="str">
            <v>65 - 69</v>
          </cell>
          <cell r="V1695">
            <v>47197</v>
          </cell>
          <cell r="X1695">
            <v>49678</v>
          </cell>
          <cell r="AA1695">
            <v>52757</v>
          </cell>
          <cell r="AC1695">
            <v>53762</v>
          </cell>
        </row>
        <row r="1696">
          <cell r="D1696" t="str">
            <v>ME</v>
          </cell>
          <cell r="E1696" t="str">
            <v>F</v>
          </cell>
          <cell r="F1696" t="str">
            <v>70 - 74</v>
          </cell>
          <cell r="V1696">
            <v>36339</v>
          </cell>
          <cell r="X1696">
            <v>40578</v>
          </cell>
          <cell r="AA1696">
            <v>44432</v>
          </cell>
          <cell r="AC1696">
            <v>46786</v>
          </cell>
        </row>
        <row r="1697">
          <cell r="D1697" t="str">
            <v>ME</v>
          </cell>
          <cell r="E1697" t="str">
            <v>F</v>
          </cell>
          <cell r="F1697" t="str">
            <v>75 - 79</v>
          </cell>
          <cell r="V1697">
            <v>25650</v>
          </cell>
          <cell r="X1697">
            <v>27976</v>
          </cell>
          <cell r="AA1697">
            <v>33267</v>
          </cell>
          <cell r="AC1697">
            <v>37190</v>
          </cell>
        </row>
        <row r="1698">
          <cell r="D1698" t="str">
            <v>ME</v>
          </cell>
          <cell r="E1698" t="str">
            <v>F</v>
          </cell>
          <cell r="F1698" t="str">
            <v>80 - 84</v>
          </cell>
          <cell r="V1698">
            <v>18635</v>
          </cell>
          <cell r="X1698">
            <v>19248</v>
          </cell>
          <cell r="AA1698">
            <v>21778</v>
          </cell>
          <cell r="AC1698">
            <v>23805</v>
          </cell>
        </row>
        <row r="1699">
          <cell r="D1699" t="str">
            <v>ME</v>
          </cell>
          <cell r="E1699" t="str">
            <v>F</v>
          </cell>
          <cell r="F1699" t="str">
            <v>85+</v>
          </cell>
          <cell r="V1699">
            <v>26139</v>
          </cell>
          <cell r="X1699">
            <v>26671</v>
          </cell>
          <cell r="AA1699">
            <v>27727</v>
          </cell>
          <cell r="AC1699">
            <v>28663</v>
          </cell>
        </row>
        <row r="1700">
          <cell r="D1700" t="str">
            <v>ME</v>
          </cell>
          <cell r="E1700" t="str">
            <v>F</v>
          </cell>
          <cell r="F1700" t="str">
            <v>Median Age</v>
          </cell>
          <cell r="V1700">
            <v>45.40964425008864</v>
          </cell>
          <cell r="X1700">
            <v>45.761582664910812</v>
          </cell>
          <cell r="AA1700">
            <v>46.340196645459805</v>
          </cell>
          <cell r="AC1700">
            <v>46.849865813377377</v>
          </cell>
        </row>
        <row r="1701">
          <cell r="D1701" t="str">
            <v>ME</v>
          </cell>
          <cell r="E1701" t="str">
            <v>F</v>
          </cell>
          <cell r="F1701" t="str">
            <v>5-17</v>
          </cell>
          <cell r="V1701">
            <v>94816</v>
          </cell>
          <cell r="X1701">
            <v>95295</v>
          </cell>
          <cell r="AA1701">
            <v>95930</v>
          </cell>
          <cell r="AC1701">
            <v>95556</v>
          </cell>
        </row>
        <row r="1702">
          <cell r="D1702" t="str">
            <v>ME</v>
          </cell>
          <cell r="E1702" t="str">
            <v>F</v>
          </cell>
          <cell r="F1702" t="str">
            <v>18-24</v>
          </cell>
          <cell r="V1702">
            <v>45156</v>
          </cell>
          <cell r="X1702">
            <v>43901</v>
          </cell>
          <cell r="AA1702">
            <v>42375</v>
          </cell>
          <cell r="AC1702">
            <v>42027</v>
          </cell>
        </row>
        <row r="1703">
          <cell r="D1703" t="str">
            <v>ME</v>
          </cell>
          <cell r="E1703" t="str">
            <v>F</v>
          </cell>
          <cell r="F1703" t="str">
            <v>16 and over</v>
          </cell>
          <cell r="V1703">
            <v>604885</v>
          </cell>
          <cell r="X1703">
            <v>608562</v>
          </cell>
          <cell r="AA1703">
            <v>613388</v>
          </cell>
          <cell r="AC1703">
            <v>616045</v>
          </cell>
        </row>
        <row r="1704">
          <cell r="D1704" t="str">
            <v>ME</v>
          </cell>
          <cell r="E1704" t="str">
            <v>F</v>
          </cell>
          <cell r="F1704" t="str">
            <v>18 and over</v>
          </cell>
          <cell r="V1704">
            <v>591397</v>
          </cell>
          <cell r="X1704">
            <v>595485</v>
          </cell>
          <cell r="AA1704">
            <v>599940</v>
          </cell>
          <cell r="AC1704">
            <v>602360</v>
          </cell>
        </row>
        <row r="1705">
          <cell r="D1705" t="str">
            <v>ME</v>
          </cell>
          <cell r="E1705" t="str">
            <v>F</v>
          </cell>
          <cell r="F1705" t="str">
            <v>21 and over</v>
          </cell>
          <cell r="V1705">
            <v>572368</v>
          </cell>
          <cell r="X1705">
            <v>576785</v>
          </cell>
          <cell r="AA1705">
            <v>581808</v>
          </cell>
          <cell r="AC1705">
            <v>583933</v>
          </cell>
        </row>
        <row r="1706">
          <cell r="D1706" t="str">
            <v>ME</v>
          </cell>
          <cell r="E1706" t="str">
            <v>F</v>
          </cell>
          <cell r="F1706" t="str">
            <v>62 and over</v>
          </cell>
          <cell r="V1706">
            <v>186512</v>
          </cell>
          <cell r="X1706">
            <v>197715</v>
          </cell>
          <cell r="AA1706">
            <v>213870</v>
          </cell>
          <cell r="AC1706">
            <v>223488</v>
          </cell>
        </row>
        <row r="1707">
          <cell r="D1707" t="str">
            <v>ME</v>
          </cell>
          <cell r="E1707" t="str">
            <v>F</v>
          </cell>
          <cell r="F1707" t="str">
            <v>65 and over</v>
          </cell>
          <cell r="V1707">
            <v>153960</v>
          </cell>
          <cell r="X1707">
            <v>164151</v>
          </cell>
          <cell r="AA1707">
            <v>179961</v>
          </cell>
          <cell r="AC1707">
            <v>190206</v>
          </cell>
        </row>
        <row r="1708">
          <cell r="D1708" t="str">
            <v>MD</v>
          </cell>
          <cell r="E1708" t="str">
            <v>T</v>
          </cell>
          <cell r="F1708" t="str">
            <v>Total</v>
          </cell>
          <cell r="V1708">
            <v>6384972</v>
          </cell>
          <cell r="X1708">
            <v>6497626</v>
          </cell>
          <cell r="AA1708">
            <v>6659221</v>
          </cell>
          <cell r="AC1708">
            <v>6762732</v>
          </cell>
        </row>
        <row r="1709">
          <cell r="D1709" t="str">
            <v>MD</v>
          </cell>
          <cell r="E1709" t="str">
            <v>T</v>
          </cell>
          <cell r="F1709" t="str">
            <v>0 - 4</v>
          </cell>
          <cell r="V1709">
            <v>461896</v>
          </cell>
          <cell r="X1709">
            <v>467825</v>
          </cell>
          <cell r="AA1709">
            <v>473129</v>
          </cell>
          <cell r="AC1709">
            <v>475526</v>
          </cell>
        </row>
        <row r="1710">
          <cell r="D1710" t="str">
            <v>MD</v>
          </cell>
          <cell r="E1710" t="str">
            <v>T</v>
          </cell>
          <cell r="F1710" t="str">
            <v>5 - 9</v>
          </cell>
          <cell r="V1710">
            <v>444693</v>
          </cell>
          <cell r="X1710">
            <v>457095</v>
          </cell>
          <cell r="AA1710">
            <v>470104</v>
          </cell>
          <cell r="AC1710">
            <v>475554</v>
          </cell>
        </row>
        <row r="1711">
          <cell r="D1711" t="str">
            <v>MD</v>
          </cell>
          <cell r="E1711" t="str">
            <v>T</v>
          </cell>
          <cell r="F1711" t="str">
            <v>10 - 14</v>
          </cell>
          <cell r="V1711">
            <v>408658</v>
          </cell>
          <cell r="X1711">
            <v>422595</v>
          </cell>
          <cell r="AA1711">
            <v>444187</v>
          </cell>
          <cell r="AC1711">
            <v>455973</v>
          </cell>
        </row>
        <row r="1712">
          <cell r="D1712" t="str">
            <v>MD</v>
          </cell>
          <cell r="E1712" t="str">
            <v>T</v>
          </cell>
          <cell r="F1712" t="str">
            <v>15 - 19</v>
          </cell>
          <cell r="V1712">
            <v>387273</v>
          </cell>
          <cell r="X1712">
            <v>398347</v>
          </cell>
          <cell r="AA1712">
            <v>410847</v>
          </cell>
          <cell r="AC1712">
            <v>424042</v>
          </cell>
        </row>
        <row r="1713">
          <cell r="D1713" t="str">
            <v>MD</v>
          </cell>
          <cell r="E1713" t="str">
            <v>T</v>
          </cell>
          <cell r="F1713" t="str">
            <v>20 - 24</v>
          </cell>
          <cell r="V1713">
            <v>410107</v>
          </cell>
          <cell r="X1713">
            <v>403475</v>
          </cell>
          <cell r="AA1713">
            <v>416387</v>
          </cell>
          <cell r="AC1713">
            <v>427045</v>
          </cell>
        </row>
        <row r="1714">
          <cell r="D1714" t="str">
            <v>MD</v>
          </cell>
          <cell r="E1714" t="str">
            <v>T</v>
          </cell>
          <cell r="F1714" t="str">
            <v>25 - 29</v>
          </cell>
          <cell r="V1714">
            <v>486256</v>
          </cell>
          <cell r="X1714">
            <v>471887</v>
          </cell>
          <cell r="AA1714">
            <v>445178</v>
          </cell>
          <cell r="AC1714">
            <v>437672</v>
          </cell>
        </row>
        <row r="1715">
          <cell r="D1715" t="str">
            <v>MD</v>
          </cell>
          <cell r="E1715" t="str">
            <v>T</v>
          </cell>
          <cell r="F1715" t="str">
            <v>30 - 34</v>
          </cell>
          <cell r="V1715">
            <v>482467</v>
          </cell>
          <cell r="X1715">
            <v>497594</v>
          </cell>
          <cell r="AA1715">
            <v>503702</v>
          </cell>
          <cell r="AC1715">
            <v>488643</v>
          </cell>
        </row>
        <row r="1716">
          <cell r="D1716" t="str">
            <v>MD</v>
          </cell>
          <cell r="E1716" t="str">
            <v>T</v>
          </cell>
          <cell r="F1716" t="str">
            <v>35 - 39</v>
          </cell>
          <cell r="V1716">
            <v>437179</v>
          </cell>
          <cell r="X1716">
            <v>464155</v>
          </cell>
          <cell r="AA1716">
            <v>489593</v>
          </cell>
          <cell r="AC1716">
            <v>504589</v>
          </cell>
        </row>
        <row r="1717">
          <cell r="D1717" t="str">
            <v>MD</v>
          </cell>
          <cell r="E1717" t="str">
            <v>T</v>
          </cell>
          <cell r="F1717" t="str">
            <v>40 - 44</v>
          </cell>
          <cell r="V1717">
            <v>366407</v>
          </cell>
          <cell r="X1717">
            <v>389260</v>
          </cell>
          <cell r="AA1717">
            <v>438695</v>
          </cell>
          <cell r="AC1717">
            <v>465158</v>
          </cell>
        </row>
        <row r="1718">
          <cell r="D1718" t="str">
            <v>MD</v>
          </cell>
          <cell r="E1718" t="str">
            <v>T</v>
          </cell>
          <cell r="F1718" t="str">
            <v>45 - 49</v>
          </cell>
          <cell r="V1718">
            <v>395993</v>
          </cell>
          <cell r="X1718">
            <v>371568</v>
          </cell>
          <cell r="AA1718">
            <v>362844</v>
          </cell>
          <cell r="AC1718">
            <v>385234</v>
          </cell>
        </row>
        <row r="1719">
          <cell r="D1719" t="str">
            <v>MD</v>
          </cell>
          <cell r="E1719" t="str">
            <v>T</v>
          </cell>
          <cell r="F1719" t="str">
            <v>50 - 54</v>
          </cell>
          <cell r="V1719">
            <v>420289</v>
          </cell>
          <cell r="X1719">
            <v>401325</v>
          </cell>
          <cell r="AA1719">
            <v>381565</v>
          </cell>
          <cell r="AC1719">
            <v>358176</v>
          </cell>
        </row>
        <row r="1720">
          <cell r="D1720" t="str">
            <v>MD</v>
          </cell>
          <cell r="E1720" t="str">
            <v>T</v>
          </cell>
          <cell r="F1720" t="str">
            <v>55 - 59</v>
          </cell>
          <cell r="V1720">
            <v>417716</v>
          </cell>
          <cell r="X1720">
            <v>418359</v>
          </cell>
          <cell r="AA1720">
            <v>394272</v>
          </cell>
          <cell r="AC1720">
            <v>376819</v>
          </cell>
        </row>
        <row r="1721">
          <cell r="D1721" t="str">
            <v>MD</v>
          </cell>
          <cell r="E1721" t="str">
            <v>T</v>
          </cell>
          <cell r="F1721" t="str">
            <v>60 - 64</v>
          </cell>
          <cell r="V1721">
            <v>356944</v>
          </cell>
          <cell r="X1721">
            <v>371981</v>
          </cell>
          <cell r="AA1721">
            <v>382753</v>
          </cell>
          <cell r="AC1721">
            <v>383544</v>
          </cell>
        </row>
        <row r="1722">
          <cell r="D1722" t="str">
            <v>MD</v>
          </cell>
          <cell r="E1722" t="str">
            <v>T</v>
          </cell>
          <cell r="F1722" t="str">
            <v>65 - 69</v>
          </cell>
          <cell r="V1722">
            <v>288866</v>
          </cell>
          <cell r="X1722">
            <v>299689</v>
          </cell>
          <cell r="AA1722">
            <v>321389</v>
          </cell>
          <cell r="AC1722">
            <v>334956</v>
          </cell>
        </row>
        <row r="1723">
          <cell r="D1723" t="str">
            <v>MD</v>
          </cell>
          <cell r="E1723" t="str">
            <v>T</v>
          </cell>
          <cell r="F1723" t="str">
            <v>70 - 74</v>
          </cell>
          <cell r="V1723">
            <v>230085</v>
          </cell>
          <cell r="X1723">
            <v>249506</v>
          </cell>
          <cell r="AA1723">
            <v>258665</v>
          </cell>
          <cell r="AC1723">
            <v>268606</v>
          </cell>
        </row>
        <row r="1724">
          <cell r="D1724" t="str">
            <v>MD</v>
          </cell>
          <cell r="E1724" t="str">
            <v>T</v>
          </cell>
          <cell r="F1724" t="str">
            <v>75 - 79</v>
          </cell>
          <cell r="V1724">
            <v>159807</v>
          </cell>
          <cell r="X1724">
            <v>172207</v>
          </cell>
          <cell r="AA1724">
            <v>199708</v>
          </cell>
          <cell r="AC1724">
            <v>216769</v>
          </cell>
        </row>
        <row r="1725">
          <cell r="D1725" t="str">
            <v>MD</v>
          </cell>
          <cell r="E1725" t="str">
            <v>T</v>
          </cell>
          <cell r="F1725" t="str">
            <v>80 - 84</v>
          </cell>
          <cell r="V1725">
            <v>105157</v>
          </cell>
          <cell r="X1725">
            <v>111656</v>
          </cell>
          <cell r="AA1725">
            <v>128951</v>
          </cell>
          <cell r="AC1725">
            <v>139468</v>
          </cell>
        </row>
        <row r="1726">
          <cell r="D1726" t="str">
            <v>MD</v>
          </cell>
          <cell r="E1726" t="str">
            <v>T</v>
          </cell>
          <cell r="F1726" t="str">
            <v>85+</v>
          </cell>
          <cell r="V1726">
            <v>125179</v>
          </cell>
          <cell r="X1726">
            <v>129102</v>
          </cell>
          <cell r="AA1726">
            <v>137252</v>
          </cell>
          <cell r="AC1726">
            <v>144958</v>
          </cell>
        </row>
        <row r="1727">
          <cell r="D1727" t="str">
            <v>MD</v>
          </cell>
          <cell r="E1727" t="str">
            <v>T</v>
          </cell>
          <cell r="F1727" t="str">
            <v>Median Age</v>
          </cell>
          <cell r="V1727">
            <v>36.195951039957428</v>
          </cell>
          <cell r="X1727">
            <v>36.354518895088226</v>
          </cell>
          <cell r="AA1727">
            <v>36.667205210538576</v>
          </cell>
          <cell r="AC1727">
            <v>36.909263779025885</v>
          </cell>
        </row>
        <row r="1728">
          <cell r="D1728" t="str">
            <v>MD</v>
          </cell>
          <cell r="E1728" t="str">
            <v>T</v>
          </cell>
          <cell r="F1728" t="str">
            <v>5-17</v>
          </cell>
          <cell r="V1728">
            <v>1089424</v>
          </cell>
          <cell r="X1728">
            <v>1118236</v>
          </cell>
          <cell r="AA1728">
            <v>1163031</v>
          </cell>
          <cell r="AC1728">
            <v>1188985</v>
          </cell>
        </row>
        <row r="1729">
          <cell r="D1729" t="str">
            <v>MD</v>
          </cell>
          <cell r="E1729" t="str">
            <v>T</v>
          </cell>
          <cell r="F1729" t="str">
            <v>18-24</v>
          </cell>
          <cell r="V1729">
            <v>561307</v>
          </cell>
          <cell r="X1729">
            <v>563276</v>
          </cell>
          <cell r="AA1729">
            <v>578494</v>
          </cell>
          <cell r="AC1729">
            <v>593629</v>
          </cell>
        </row>
        <row r="1730">
          <cell r="D1730" t="str">
            <v>MD</v>
          </cell>
          <cell r="E1730" t="str">
            <v>T</v>
          </cell>
          <cell r="F1730" t="str">
            <v>16 and over</v>
          </cell>
          <cell r="V1730">
            <v>4991207</v>
          </cell>
          <cell r="X1730">
            <v>5069873</v>
          </cell>
          <cell r="AA1730">
            <v>5187597</v>
          </cell>
          <cell r="AC1730">
            <v>5268456</v>
          </cell>
        </row>
        <row r="1731">
          <cell r="D1731" t="str">
            <v>MD</v>
          </cell>
          <cell r="E1731" t="str">
            <v>T</v>
          </cell>
          <cell r="F1731" t="str">
            <v>18 and over</v>
          </cell>
          <cell r="V1731">
            <v>4833652</v>
          </cell>
          <cell r="X1731">
            <v>4911565</v>
          </cell>
          <cell r="AA1731">
            <v>5023061</v>
          </cell>
          <cell r="AC1731">
            <v>5098221</v>
          </cell>
        </row>
        <row r="1732">
          <cell r="D1732" t="str">
            <v>MD</v>
          </cell>
          <cell r="E1732" t="str">
            <v>T</v>
          </cell>
          <cell r="F1732" t="str">
            <v>21 and over</v>
          </cell>
          <cell r="V1732">
            <v>4606386</v>
          </cell>
          <cell r="X1732">
            <v>4674108</v>
          </cell>
          <cell r="AA1732">
            <v>4779369</v>
          </cell>
          <cell r="AC1732">
            <v>4848427</v>
          </cell>
        </row>
        <row r="1733">
          <cell r="D1733" t="str">
            <v>MD</v>
          </cell>
          <cell r="E1733" t="str">
            <v>T</v>
          </cell>
          <cell r="F1733" t="str">
            <v>62 and over</v>
          </cell>
          <cell r="V1733">
            <v>1113893</v>
          </cell>
          <cell r="X1733">
            <v>1176198</v>
          </cell>
          <cell r="AA1733">
            <v>1271408</v>
          </cell>
          <cell r="AC1733">
            <v>1329497</v>
          </cell>
        </row>
        <row r="1734">
          <cell r="D1734" t="str">
            <v>MD</v>
          </cell>
          <cell r="E1734" t="str">
            <v>T</v>
          </cell>
          <cell r="F1734" t="str">
            <v>65 and over</v>
          </cell>
          <cell r="V1734">
            <v>909094</v>
          </cell>
          <cell r="X1734">
            <v>962160</v>
          </cell>
          <cell r="AA1734">
            <v>1045965</v>
          </cell>
          <cell r="AC1734">
            <v>1104757</v>
          </cell>
        </row>
        <row r="1735">
          <cell r="D1735" t="str">
            <v>MD</v>
          </cell>
          <cell r="E1735" t="str">
            <v>M</v>
          </cell>
          <cell r="F1735" t="str">
            <v>Total</v>
          </cell>
          <cell r="V1735">
            <v>3057132</v>
          </cell>
          <cell r="X1735">
            <v>3107808</v>
          </cell>
          <cell r="AA1735">
            <v>3179815</v>
          </cell>
          <cell r="AC1735">
            <v>3225527</v>
          </cell>
        </row>
        <row r="1736">
          <cell r="D1736" t="str">
            <v>MD</v>
          </cell>
          <cell r="E1736" t="str">
            <v>M</v>
          </cell>
          <cell r="F1736" t="str">
            <v>0 - 4</v>
          </cell>
          <cell r="V1736">
            <v>234684</v>
          </cell>
          <cell r="X1736">
            <v>237651</v>
          </cell>
          <cell r="AA1736">
            <v>240252</v>
          </cell>
          <cell r="AC1736">
            <v>241389</v>
          </cell>
        </row>
        <row r="1737">
          <cell r="D1737" t="str">
            <v>MD</v>
          </cell>
          <cell r="E1737" t="str">
            <v>M</v>
          </cell>
          <cell r="F1737" t="str">
            <v>5 - 9</v>
          </cell>
          <cell r="V1737">
            <v>227087</v>
          </cell>
          <cell r="X1737">
            <v>233417</v>
          </cell>
          <cell r="AA1737">
            <v>240063</v>
          </cell>
          <cell r="AC1737">
            <v>242848</v>
          </cell>
        </row>
        <row r="1738">
          <cell r="D1738" t="str">
            <v>MD</v>
          </cell>
          <cell r="E1738" t="str">
            <v>M</v>
          </cell>
          <cell r="F1738" t="str">
            <v>10 - 14</v>
          </cell>
          <cell r="V1738">
            <v>211038</v>
          </cell>
          <cell r="X1738">
            <v>218261</v>
          </cell>
          <cell r="AA1738">
            <v>229451</v>
          </cell>
          <cell r="AC1738">
            <v>235553</v>
          </cell>
        </row>
        <row r="1739">
          <cell r="D1739" t="str">
            <v>MD</v>
          </cell>
          <cell r="E1739" t="str">
            <v>M</v>
          </cell>
          <cell r="F1739" t="str">
            <v>15 - 19</v>
          </cell>
          <cell r="V1739">
            <v>199221</v>
          </cell>
          <cell r="X1739">
            <v>204702</v>
          </cell>
          <cell r="AA1739">
            <v>210993</v>
          </cell>
          <cell r="AC1739">
            <v>217757</v>
          </cell>
        </row>
        <row r="1740">
          <cell r="D1740" t="str">
            <v>MD</v>
          </cell>
          <cell r="E1740" t="str">
            <v>M</v>
          </cell>
          <cell r="F1740" t="str">
            <v>20 - 24</v>
          </cell>
          <cell r="V1740">
            <v>204698</v>
          </cell>
          <cell r="X1740">
            <v>200990</v>
          </cell>
          <cell r="AA1740">
            <v>206731</v>
          </cell>
          <cell r="AC1740">
            <v>211748</v>
          </cell>
        </row>
        <row r="1741">
          <cell r="D1741" t="str">
            <v>MD</v>
          </cell>
          <cell r="E1741" t="str">
            <v>M</v>
          </cell>
          <cell r="F1741" t="str">
            <v>25 - 29</v>
          </cell>
          <cell r="V1741">
            <v>237093</v>
          </cell>
          <cell r="X1741">
            <v>230445</v>
          </cell>
          <cell r="AA1741">
            <v>217484</v>
          </cell>
          <cell r="AC1741">
            <v>213251</v>
          </cell>
        </row>
        <row r="1742">
          <cell r="D1742" t="str">
            <v>MD</v>
          </cell>
          <cell r="E1742" t="str">
            <v>M</v>
          </cell>
          <cell r="F1742" t="str">
            <v>30 - 34</v>
          </cell>
          <cell r="V1742">
            <v>232134</v>
          </cell>
          <cell r="X1742">
            <v>240296</v>
          </cell>
          <cell r="AA1742">
            <v>244894</v>
          </cell>
          <cell r="AC1742">
            <v>237932</v>
          </cell>
        </row>
        <row r="1743">
          <cell r="D1743" t="str">
            <v>MD</v>
          </cell>
          <cell r="E1743" t="str">
            <v>M</v>
          </cell>
          <cell r="F1743" t="str">
            <v>35 - 39</v>
          </cell>
          <cell r="V1743">
            <v>210233</v>
          </cell>
          <cell r="X1743">
            <v>222545</v>
          </cell>
          <cell r="AA1743">
            <v>234269</v>
          </cell>
          <cell r="AC1743">
            <v>242332</v>
          </cell>
        </row>
        <row r="1744">
          <cell r="D1744" t="str">
            <v>MD</v>
          </cell>
          <cell r="E1744" t="str">
            <v>M</v>
          </cell>
          <cell r="F1744" t="str">
            <v>40 - 44</v>
          </cell>
          <cell r="V1744">
            <v>175790</v>
          </cell>
          <cell r="X1744">
            <v>186782</v>
          </cell>
          <cell r="AA1744">
            <v>209711</v>
          </cell>
          <cell r="AC1744">
            <v>221745</v>
          </cell>
        </row>
        <row r="1745">
          <cell r="D1745" t="str">
            <v>MD</v>
          </cell>
          <cell r="E1745" t="str">
            <v>M</v>
          </cell>
          <cell r="F1745" t="str">
            <v>45 - 49</v>
          </cell>
          <cell r="V1745">
            <v>188848</v>
          </cell>
          <cell r="X1745">
            <v>177162</v>
          </cell>
          <cell r="AA1745">
            <v>173485</v>
          </cell>
          <cell r="AC1745">
            <v>184224</v>
          </cell>
        </row>
        <row r="1746">
          <cell r="D1746" t="str">
            <v>MD</v>
          </cell>
          <cell r="E1746" t="str">
            <v>M</v>
          </cell>
          <cell r="F1746" t="str">
            <v>50 - 54</v>
          </cell>
          <cell r="V1746">
            <v>199666</v>
          </cell>
          <cell r="X1746">
            <v>190524</v>
          </cell>
          <cell r="AA1746">
            <v>181482</v>
          </cell>
          <cell r="AC1746">
            <v>170294</v>
          </cell>
        </row>
        <row r="1747">
          <cell r="D1747" t="str">
            <v>MD</v>
          </cell>
          <cell r="E1747" t="str">
            <v>M</v>
          </cell>
          <cell r="F1747" t="str">
            <v>55 - 59</v>
          </cell>
          <cell r="V1747">
            <v>197686</v>
          </cell>
          <cell r="X1747">
            <v>197179</v>
          </cell>
          <cell r="AA1747">
            <v>184942</v>
          </cell>
          <cell r="AC1747">
            <v>176661</v>
          </cell>
        </row>
        <row r="1748">
          <cell r="D1748" t="str">
            <v>MD</v>
          </cell>
          <cell r="E1748" t="str">
            <v>M</v>
          </cell>
          <cell r="F1748" t="str">
            <v>60 - 64</v>
          </cell>
          <cell r="V1748">
            <v>164570</v>
          </cell>
          <cell r="X1748">
            <v>172134</v>
          </cell>
          <cell r="AA1748">
            <v>176486</v>
          </cell>
          <cell r="AC1748">
            <v>176139</v>
          </cell>
        </row>
        <row r="1749">
          <cell r="D1749" t="str">
            <v>MD</v>
          </cell>
          <cell r="E1749" t="str">
            <v>M</v>
          </cell>
          <cell r="F1749" t="str">
            <v>65 - 69</v>
          </cell>
          <cell r="V1749">
            <v>128230</v>
          </cell>
          <cell r="X1749">
            <v>133332</v>
          </cell>
          <cell r="AA1749">
            <v>143934</v>
          </cell>
          <cell r="AC1749">
            <v>150649</v>
          </cell>
        </row>
        <row r="1750">
          <cell r="D1750" t="str">
            <v>MD</v>
          </cell>
          <cell r="E1750" t="str">
            <v>M</v>
          </cell>
          <cell r="F1750" t="str">
            <v>70 - 74</v>
          </cell>
          <cell r="V1750">
            <v>99433</v>
          </cell>
          <cell r="X1750">
            <v>107378</v>
          </cell>
          <cell r="AA1750">
            <v>110312</v>
          </cell>
          <cell r="AC1750">
            <v>114913</v>
          </cell>
        </row>
        <row r="1751">
          <cell r="D1751" t="str">
            <v>MD</v>
          </cell>
          <cell r="E1751" t="str">
            <v>M</v>
          </cell>
          <cell r="F1751" t="str">
            <v>75 - 79</v>
          </cell>
          <cell r="V1751">
            <v>66110</v>
          </cell>
          <cell r="X1751">
            <v>70392</v>
          </cell>
          <cell r="AA1751">
            <v>81306</v>
          </cell>
          <cell r="AC1751">
            <v>87903</v>
          </cell>
        </row>
        <row r="1752">
          <cell r="D1752" t="str">
            <v>MD</v>
          </cell>
          <cell r="E1752" t="str">
            <v>M</v>
          </cell>
          <cell r="F1752" t="str">
            <v>80 - 84</v>
          </cell>
          <cell r="V1752">
            <v>40839</v>
          </cell>
          <cell r="X1752">
            <v>43398</v>
          </cell>
          <cell r="AA1752">
            <v>49587</v>
          </cell>
          <cell r="AC1752">
            <v>52976</v>
          </cell>
        </row>
        <row r="1753">
          <cell r="D1753" t="str">
            <v>MD</v>
          </cell>
          <cell r="E1753" t="str">
            <v>M</v>
          </cell>
          <cell r="F1753" t="str">
            <v>85+</v>
          </cell>
          <cell r="V1753">
            <v>39772</v>
          </cell>
          <cell r="X1753">
            <v>41220</v>
          </cell>
          <cell r="AA1753">
            <v>44433</v>
          </cell>
          <cell r="AC1753">
            <v>47213</v>
          </cell>
        </row>
        <row r="1754">
          <cell r="D1754" t="str">
            <v>MD</v>
          </cell>
          <cell r="E1754" t="str">
            <v>M</v>
          </cell>
          <cell r="F1754" t="str">
            <v>Median Age</v>
          </cell>
          <cell r="V1754">
            <v>34.617176320366333</v>
          </cell>
          <cell r="X1754">
            <v>34.745667467398768</v>
          </cell>
          <cell r="AA1754">
            <v>35.000820131636317</v>
          </cell>
          <cell r="AC1754">
            <v>35.243103925914198</v>
          </cell>
        </row>
        <row r="1755">
          <cell r="D1755" t="str">
            <v>MD</v>
          </cell>
          <cell r="E1755" t="str">
            <v>M</v>
          </cell>
          <cell r="F1755" t="str">
            <v>5-17</v>
          </cell>
          <cell r="V1755">
            <v>560042</v>
          </cell>
          <cell r="X1755">
            <v>574810</v>
          </cell>
          <cell r="AA1755">
            <v>597877</v>
          </cell>
          <cell r="AC1755">
            <v>611278</v>
          </cell>
        </row>
        <row r="1756">
          <cell r="D1756" t="str">
            <v>MD</v>
          </cell>
          <cell r="E1756" t="str">
            <v>M</v>
          </cell>
          <cell r="F1756" t="str">
            <v>18-24</v>
          </cell>
          <cell r="V1756">
            <v>282002</v>
          </cell>
          <cell r="X1756">
            <v>282560</v>
          </cell>
          <cell r="AA1756">
            <v>289361</v>
          </cell>
          <cell r="AC1756">
            <v>296628</v>
          </cell>
        </row>
        <row r="1757">
          <cell r="D1757" t="str">
            <v>MD</v>
          </cell>
          <cell r="E1757" t="str">
            <v>M</v>
          </cell>
          <cell r="F1757" t="str">
            <v>16 and over</v>
          </cell>
          <cell r="V1757">
            <v>2343654</v>
          </cell>
          <cell r="X1757">
            <v>2376929</v>
          </cell>
          <cell r="AA1757">
            <v>2426444</v>
          </cell>
          <cell r="AC1757">
            <v>2460567</v>
          </cell>
        </row>
        <row r="1758">
          <cell r="D1758" t="str">
            <v>MD</v>
          </cell>
          <cell r="E1758" t="str">
            <v>M</v>
          </cell>
          <cell r="F1758" t="str">
            <v>18 and over</v>
          </cell>
          <cell r="V1758">
            <v>2262406</v>
          </cell>
          <cell r="X1758">
            <v>2295347</v>
          </cell>
          <cell r="AA1758">
            <v>2341686</v>
          </cell>
          <cell r="AC1758">
            <v>2372860</v>
          </cell>
        </row>
        <row r="1759">
          <cell r="D1759" t="str">
            <v>MD</v>
          </cell>
          <cell r="E1759" t="str">
            <v>M</v>
          </cell>
          <cell r="F1759" t="str">
            <v>21 and over</v>
          </cell>
          <cell r="V1759">
            <v>2146474</v>
          </cell>
          <cell r="X1759">
            <v>2174518</v>
          </cell>
          <cell r="AA1759">
            <v>2217934</v>
          </cell>
          <cell r="AC1759">
            <v>2246070</v>
          </cell>
        </row>
        <row r="1760">
          <cell r="D1760" t="str">
            <v>MD</v>
          </cell>
          <cell r="E1760" t="str">
            <v>M</v>
          </cell>
          <cell r="F1760" t="str">
            <v>62 and over</v>
          </cell>
          <cell r="V1760">
            <v>468046</v>
          </cell>
          <cell r="X1760">
            <v>493900</v>
          </cell>
          <cell r="AA1760">
            <v>533405</v>
          </cell>
          <cell r="AC1760">
            <v>556183</v>
          </cell>
        </row>
        <row r="1761">
          <cell r="D1761" t="str">
            <v>MD</v>
          </cell>
          <cell r="E1761" t="str">
            <v>M</v>
          </cell>
          <cell r="F1761" t="str">
            <v>65 and over</v>
          </cell>
          <cell r="V1761">
            <v>374384</v>
          </cell>
          <cell r="X1761">
            <v>395720</v>
          </cell>
          <cell r="AA1761">
            <v>429572</v>
          </cell>
          <cell r="AC1761">
            <v>453654</v>
          </cell>
        </row>
        <row r="1762">
          <cell r="D1762" t="str">
            <v>MD</v>
          </cell>
          <cell r="E1762" t="str">
            <v>F</v>
          </cell>
          <cell r="F1762" t="str">
            <v>Total</v>
          </cell>
          <cell r="V1762">
            <v>3327840</v>
          </cell>
          <cell r="X1762">
            <v>3389818</v>
          </cell>
          <cell r="AA1762">
            <v>3479406</v>
          </cell>
          <cell r="AC1762">
            <v>3537205</v>
          </cell>
        </row>
        <row r="1763">
          <cell r="D1763" t="str">
            <v>MD</v>
          </cell>
          <cell r="E1763" t="str">
            <v>F</v>
          </cell>
          <cell r="F1763" t="str">
            <v>0 - 4</v>
          </cell>
          <cell r="V1763">
            <v>227212</v>
          </cell>
          <cell r="X1763">
            <v>230174</v>
          </cell>
          <cell r="AA1763">
            <v>232877</v>
          </cell>
          <cell r="AC1763">
            <v>234137</v>
          </cell>
        </row>
        <row r="1764">
          <cell r="D1764" t="str">
            <v>MD</v>
          </cell>
          <cell r="E1764" t="str">
            <v>F</v>
          </cell>
          <cell r="F1764" t="str">
            <v>5 - 9</v>
          </cell>
          <cell r="V1764">
            <v>217606</v>
          </cell>
          <cell r="X1764">
            <v>223678</v>
          </cell>
          <cell r="AA1764">
            <v>230041</v>
          </cell>
          <cell r="AC1764">
            <v>232706</v>
          </cell>
        </row>
        <row r="1765">
          <cell r="D1765" t="str">
            <v>MD</v>
          </cell>
          <cell r="E1765" t="str">
            <v>F</v>
          </cell>
          <cell r="F1765" t="str">
            <v>10 - 14</v>
          </cell>
          <cell r="V1765">
            <v>197620</v>
          </cell>
          <cell r="X1765">
            <v>204334</v>
          </cell>
          <cell r="AA1765">
            <v>214736</v>
          </cell>
          <cell r="AC1765">
            <v>220420</v>
          </cell>
        </row>
        <row r="1766">
          <cell r="D1766" t="str">
            <v>MD</v>
          </cell>
          <cell r="E1766" t="str">
            <v>F</v>
          </cell>
          <cell r="F1766" t="str">
            <v>15 - 19</v>
          </cell>
          <cell r="V1766">
            <v>188052</v>
          </cell>
          <cell r="X1766">
            <v>193645</v>
          </cell>
          <cell r="AA1766">
            <v>199854</v>
          </cell>
          <cell r="AC1766">
            <v>206285</v>
          </cell>
        </row>
        <row r="1767">
          <cell r="D1767" t="str">
            <v>MD</v>
          </cell>
          <cell r="E1767" t="str">
            <v>F</v>
          </cell>
          <cell r="F1767" t="str">
            <v>20 - 24</v>
          </cell>
          <cell r="V1767">
            <v>205409</v>
          </cell>
          <cell r="X1767">
            <v>202485</v>
          </cell>
          <cell r="AA1767">
            <v>209656</v>
          </cell>
          <cell r="AC1767">
            <v>215297</v>
          </cell>
        </row>
        <row r="1768">
          <cell r="D1768" t="str">
            <v>MD</v>
          </cell>
          <cell r="E1768" t="str">
            <v>F</v>
          </cell>
          <cell r="F1768" t="str">
            <v>25 - 29</v>
          </cell>
          <cell r="V1768">
            <v>249163</v>
          </cell>
          <cell r="X1768">
            <v>241442</v>
          </cell>
          <cell r="AA1768">
            <v>227694</v>
          </cell>
          <cell r="AC1768">
            <v>224421</v>
          </cell>
        </row>
        <row r="1769">
          <cell r="D1769" t="str">
            <v>MD</v>
          </cell>
          <cell r="E1769" t="str">
            <v>F</v>
          </cell>
          <cell r="F1769" t="str">
            <v>30 - 34</v>
          </cell>
          <cell r="V1769">
            <v>250333</v>
          </cell>
          <cell r="X1769">
            <v>257298</v>
          </cell>
          <cell r="AA1769">
            <v>258808</v>
          </cell>
          <cell r="AC1769">
            <v>250711</v>
          </cell>
        </row>
        <row r="1770">
          <cell r="D1770" t="str">
            <v>MD</v>
          </cell>
          <cell r="E1770" t="str">
            <v>F</v>
          </cell>
          <cell r="F1770" t="str">
            <v>35 - 39</v>
          </cell>
          <cell r="V1770">
            <v>226946</v>
          </cell>
          <cell r="X1770">
            <v>241610</v>
          </cell>
          <cell r="AA1770">
            <v>255324</v>
          </cell>
          <cell r="AC1770">
            <v>262257</v>
          </cell>
        </row>
        <row r="1771">
          <cell r="D1771" t="str">
            <v>MD</v>
          </cell>
          <cell r="E1771" t="str">
            <v>F</v>
          </cell>
          <cell r="F1771" t="str">
            <v>40 - 44</v>
          </cell>
          <cell r="V1771">
            <v>190617</v>
          </cell>
          <cell r="X1771">
            <v>202478</v>
          </cell>
          <cell r="AA1771">
            <v>228984</v>
          </cell>
          <cell r="AC1771">
            <v>243413</v>
          </cell>
        </row>
        <row r="1772">
          <cell r="D1772" t="str">
            <v>MD</v>
          </cell>
          <cell r="E1772" t="str">
            <v>F</v>
          </cell>
          <cell r="F1772" t="str">
            <v>45 - 49</v>
          </cell>
          <cell r="V1772">
            <v>207145</v>
          </cell>
          <cell r="X1772">
            <v>194406</v>
          </cell>
          <cell r="AA1772">
            <v>189359</v>
          </cell>
          <cell r="AC1772">
            <v>201010</v>
          </cell>
        </row>
        <row r="1773">
          <cell r="D1773" t="str">
            <v>MD</v>
          </cell>
          <cell r="E1773" t="str">
            <v>F</v>
          </cell>
          <cell r="F1773" t="str">
            <v>50 - 54</v>
          </cell>
          <cell r="V1773">
            <v>220623</v>
          </cell>
          <cell r="X1773">
            <v>210801</v>
          </cell>
          <cell r="AA1773">
            <v>200083</v>
          </cell>
          <cell r="AC1773">
            <v>187882</v>
          </cell>
        </row>
        <row r="1774">
          <cell r="D1774" t="str">
            <v>MD</v>
          </cell>
          <cell r="E1774" t="str">
            <v>F</v>
          </cell>
          <cell r="F1774" t="str">
            <v>55 - 59</v>
          </cell>
          <cell r="V1774">
            <v>220030</v>
          </cell>
          <cell r="X1774">
            <v>221180</v>
          </cell>
          <cell r="AA1774">
            <v>209330</v>
          </cell>
          <cell r="AC1774">
            <v>200158</v>
          </cell>
        </row>
        <row r="1775">
          <cell r="D1775" t="str">
            <v>MD</v>
          </cell>
          <cell r="E1775" t="str">
            <v>F</v>
          </cell>
          <cell r="F1775" t="str">
            <v>60 - 64</v>
          </cell>
          <cell r="V1775">
            <v>192374</v>
          </cell>
          <cell r="X1775">
            <v>199847</v>
          </cell>
          <cell r="AA1775">
            <v>206267</v>
          </cell>
          <cell r="AC1775">
            <v>207405</v>
          </cell>
        </row>
        <row r="1776">
          <cell r="D1776" t="str">
            <v>MD</v>
          </cell>
          <cell r="E1776" t="str">
            <v>F</v>
          </cell>
          <cell r="F1776" t="str">
            <v>65 - 69</v>
          </cell>
          <cell r="V1776">
            <v>160636</v>
          </cell>
          <cell r="X1776">
            <v>166357</v>
          </cell>
          <cell r="AA1776">
            <v>177455</v>
          </cell>
          <cell r="AC1776">
            <v>184307</v>
          </cell>
        </row>
        <row r="1777">
          <cell r="D1777" t="str">
            <v>MD</v>
          </cell>
          <cell r="E1777" t="str">
            <v>F</v>
          </cell>
          <cell r="F1777" t="str">
            <v>70 - 74</v>
          </cell>
          <cell r="V1777">
            <v>130652</v>
          </cell>
          <cell r="X1777">
            <v>142128</v>
          </cell>
          <cell r="AA1777">
            <v>148353</v>
          </cell>
          <cell r="AC1777">
            <v>153693</v>
          </cell>
        </row>
        <row r="1778">
          <cell r="D1778" t="str">
            <v>MD</v>
          </cell>
          <cell r="E1778" t="str">
            <v>F</v>
          </cell>
          <cell r="F1778" t="str">
            <v>75 - 79</v>
          </cell>
          <cell r="V1778">
            <v>93697</v>
          </cell>
          <cell r="X1778">
            <v>101815</v>
          </cell>
          <cell r="AA1778">
            <v>118402</v>
          </cell>
          <cell r="AC1778">
            <v>128866</v>
          </cell>
        </row>
        <row r="1779">
          <cell r="D1779" t="str">
            <v>MD</v>
          </cell>
          <cell r="E1779" t="str">
            <v>F</v>
          </cell>
          <cell r="F1779" t="str">
            <v>80 - 84</v>
          </cell>
          <cell r="V1779">
            <v>64318</v>
          </cell>
          <cell r="X1779">
            <v>68258</v>
          </cell>
          <cell r="AA1779">
            <v>79364</v>
          </cell>
          <cell r="AC1779">
            <v>86492</v>
          </cell>
        </row>
        <row r="1780">
          <cell r="D1780" t="str">
            <v>MD</v>
          </cell>
          <cell r="E1780" t="str">
            <v>F</v>
          </cell>
          <cell r="F1780" t="str">
            <v>85+</v>
          </cell>
          <cell r="V1780">
            <v>85407</v>
          </cell>
          <cell r="X1780">
            <v>87882</v>
          </cell>
          <cell r="AA1780">
            <v>92819</v>
          </cell>
          <cell r="AC1780">
            <v>97745</v>
          </cell>
        </row>
        <row r="1781">
          <cell r="D1781" t="str">
            <v>MD</v>
          </cell>
          <cell r="E1781" t="str">
            <v>F</v>
          </cell>
          <cell r="F1781" t="str">
            <v>Median Age</v>
          </cell>
          <cell r="V1781">
            <v>37.727002837808335</v>
          </cell>
          <cell r="X1781">
            <v>37.867821853071746</v>
          </cell>
          <cell r="AA1781">
            <v>38.221795931216306</v>
          </cell>
          <cell r="AC1781">
            <v>38.497807864647712</v>
          </cell>
        </row>
        <row r="1782">
          <cell r="D1782" t="str">
            <v>MD</v>
          </cell>
          <cell r="E1782" t="str">
            <v>F</v>
          </cell>
          <cell r="F1782" t="str">
            <v>5-17</v>
          </cell>
          <cell r="V1782">
            <v>529382</v>
          </cell>
          <cell r="X1782">
            <v>543426</v>
          </cell>
          <cell r="AA1782">
            <v>565154</v>
          </cell>
          <cell r="AC1782">
            <v>577707</v>
          </cell>
        </row>
        <row r="1783">
          <cell r="D1783" t="str">
            <v>MD</v>
          </cell>
          <cell r="E1783" t="str">
            <v>F</v>
          </cell>
          <cell r="F1783" t="str">
            <v>18-24</v>
          </cell>
          <cell r="V1783">
            <v>279305</v>
          </cell>
          <cell r="X1783">
            <v>280716</v>
          </cell>
          <cell r="AA1783">
            <v>289133</v>
          </cell>
          <cell r="AC1783">
            <v>297001</v>
          </cell>
        </row>
        <row r="1784">
          <cell r="D1784" t="str">
            <v>MD</v>
          </cell>
          <cell r="E1784" t="str">
            <v>F</v>
          </cell>
          <cell r="F1784" t="str">
            <v>16 and over</v>
          </cell>
          <cell r="V1784">
            <v>2647553</v>
          </cell>
          <cell r="X1784">
            <v>2692944</v>
          </cell>
          <cell r="AA1784">
            <v>2761153</v>
          </cell>
          <cell r="AC1784">
            <v>2807889</v>
          </cell>
        </row>
        <row r="1785">
          <cell r="D1785" t="str">
            <v>MD</v>
          </cell>
          <cell r="E1785" t="str">
            <v>F</v>
          </cell>
          <cell r="F1785" t="str">
            <v>18 and over</v>
          </cell>
          <cell r="V1785">
            <v>2571246</v>
          </cell>
          <cell r="X1785">
            <v>2616218</v>
          </cell>
          <cell r="AA1785">
            <v>2681375</v>
          </cell>
          <cell r="AC1785">
            <v>2725361</v>
          </cell>
        </row>
        <row r="1786">
          <cell r="D1786" t="str">
            <v>MD</v>
          </cell>
          <cell r="E1786" t="str">
            <v>F</v>
          </cell>
          <cell r="F1786" t="str">
            <v>21 and over</v>
          </cell>
          <cell r="V1786">
            <v>2459912</v>
          </cell>
          <cell r="X1786">
            <v>2499590</v>
          </cell>
          <cell r="AA1786">
            <v>2561435</v>
          </cell>
          <cell r="AC1786">
            <v>2602357</v>
          </cell>
        </row>
        <row r="1787">
          <cell r="D1787" t="str">
            <v>MD</v>
          </cell>
          <cell r="E1787" t="str">
            <v>F</v>
          </cell>
          <cell r="F1787" t="str">
            <v>62 and over</v>
          </cell>
          <cell r="V1787">
            <v>645847</v>
          </cell>
          <cell r="X1787">
            <v>682298</v>
          </cell>
          <cell r="AA1787">
            <v>738003</v>
          </cell>
          <cell r="AC1787">
            <v>773314</v>
          </cell>
        </row>
        <row r="1788">
          <cell r="D1788" t="str">
            <v>MD</v>
          </cell>
          <cell r="E1788" t="str">
            <v>F</v>
          </cell>
          <cell r="F1788" t="str">
            <v>65 and over</v>
          </cell>
          <cell r="V1788">
            <v>534710</v>
          </cell>
          <cell r="X1788">
            <v>566440</v>
          </cell>
          <cell r="AA1788">
            <v>616393</v>
          </cell>
          <cell r="AC1788">
            <v>651103</v>
          </cell>
        </row>
        <row r="1789">
          <cell r="D1789" t="str">
            <v>MA</v>
          </cell>
          <cell r="E1789" t="str">
            <v>T</v>
          </cell>
          <cell r="F1789" t="str">
            <v>Total</v>
          </cell>
          <cell r="V1789">
            <v>6818537</v>
          </cell>
          <cell r="X1789">
            <v>6855546</v>
          </cell>
          <cell r="AA1789">
            <v>6907115</v>
          </cell>
          <cell r="AC1789">
            <v>6938636</v>
          </cell>
        </row>
        <row r="1790">
          <cell r="D1790" t="str">
            <v>MA</v>
          </cell>
          <cell r="E1790" t="str">
            <v>T</v>
          </cell>
          <cell r="F1790" t="str">
            <v>0 - 4</v>
          </cell>
          <cell r="V1790">
            <v>417161</v>
          </cell>
          <cell r="X1790">
            <v>422287</v>
          </cell>
          <cell r="AA1790">
            <v>428583</v>
          </cell>
          <cell r="AC1790">
            <v>430972</v>
          </cell>
        </row>
        <row r="1791">
          <cell r="D1791" t="str">
            <v>MA</v>
          </cell>
          <cell r="E1791" t="str">
            <v>T</v>
          </cell>
          <cell r="F1791" t="str">
            <v>5 - 9</v>
          </cell>
          <cell r="V1791">
            <v>401455</v>
          </cell>
          <cell r="X1791">
            <v>405553</v>
          </cell>
          <cell r="AA1791">
            <v>412373</v>
          </cell>
          <cell r="AC1791">
            <v>417180</v>
          </cell>
        </row>
        <row r="1792">
          <cell r="D1792" t="str">
            <v>MA</v>
          </cell>
          <cell r="E1792" t="str">
            <v>T</v>
          </cell>
          <cell r="F1792" t="str">
            <v>10 - 14</v>
          </cell>
          <cell r="V1792">
            <v>407839</v>
          </cell>
          <cell r="X1792">
            <v>406972</v>
          </cell>
          <cell r="AA1792">
            <v>410786</v>
          </cell>
          <cell r="AC1792">
            <v>414937</v>
          </cell>
        </row>
        <row r="1793">
          <cell r="D1793" t="str">
            <v>MA</v>
          </cell>
          <cell r="E1793" t="str">
            <v>T</v>
          </cell>
          <cell r="F1793" t="str">
            <v>15 - 19</v>
          </cell>
          <cell r="V1793">
            <v>434765</v>
          </cell>
          <cell r="X1793">
            <v>437778</v>
          </cell>
          <cell r="AA1793">
            <v>431431</v>
          </cell>
          <cell r="AC1793">
            <v>430427</v>
          </cell>
        </row>
        <row r="1794">
          <cell r="D1794" t="str">
            <v>MA</v>
          </cell>
          <cell r="E1794" t="str">
            <v>T</v>
          </cell>
          <cell r="F1794" t="str">
            <v>20 - 24</v>
          </cell>
          <cell r="V1794">
            <v>450585</v>
          </cell>
          <cell r="X1794">
            <v>438053</v>
          </cell>
          <cell r="AA1794">
            <v>439523</v>
          </cell>
          <cell r="AC1794">
            <v>441362</v>
          </cell>
        </row>
        <row r="1795">
          <cell r="D1795" t="str">
            <v>MA</v>
          </cell>
          <cell r="E1795" t="str">
            <v>T</v>
          </cell>
          <cell r="F1795" t="str">
            <v>25 - 29</v>
          </cell>
          <cell r="V1795">
            <v>483923</v>
          </cell>
          <cell r="X1795">
            <v>471269</v>
          </cell>
          <cell r="AA1795">
            <v>443537</v>
          </cell>
          <cell r="AC1795">
            <v>430553</v>
          </cell>
        </row>
        <row r="1796">
          <cell r="D1796" t="str">
            <v>MA</v>
          </cell>
          <cell r="E1796" t="str">
            <v>T</v>
          </cell>
          <cell r="F1796" t="str">
            <v>30 - 34</v>
          </cell>
          <cell r="V1796">
            <v>443499</v>
          </cell>
          <cell r="X1796">
            <v>466135</v>
          </cell>
          <cell r="AA1796">
            <v>479400</v>
          </cell>
          <cell r="AC1796">
            <v>467188</v>
          </cell>
        </row>
        <row r="1797">
          <cell r="D1797" t="str">
            <v>MA</v>
          </cell>
          <cell r="E1797" t="str">
            <v>T</v>
          </cell>
          <cell r="F1797" t="str">
            <v>35 - 39</v>
          </cell>
          <cell r="V1797">
            <v>429904</v>
          </cell>
          <cell r="X1797">
            <v>426950</v>
          </cell>
          <cell r="AA1797">
            <v>439622</v>
          </cell>
          <cell r="AC1797">
            <v>462063</v>
          </cell>
        </row>
        <row r="1798">
          <cell r="D1798" t="str">
            <v>MA</v>
          </cell>
          <cell r="E1798" t="str">
            <v>T</v>
          </cell>
          <cell r="F1798" t="str">
            <v>40 - 44</v>
          </cell>
          <cell r="V1798">
            <v>404075</v>
          </cell>
          <cell r="X1798">
            <v>411448</v>
          </cell>
          <cell r="AA1798">
            <v>426045</v>
          </cell>
          <cell r="AC1798">
            <v>422733</v>
          </cell>
        </row>
        <row r="1799">
          <cell r="D1799" t="str">
            <v>MA</v>
          </cell>
          <cell r="E1799" t="str">
            <v>T</v>
          </cell>
          <cell r="F1799" t="str">
            <v>45 - 49</v>
          </cell>
          <cell r="V1799">
            <v>455186</v>
          </cell>
          <cell r="X1799">
            <v>424953</v>
          </cell>
          <cell r="AA1799">
            <v>397938</v>
          </cell>
          <cell r="AC1799">
            <v>405240</v>
          </cell>
        </row>
        <row r="1800">
          <cell r="D1800" t="str">
            <v>MA</v>
          </cell>
          <cell r="E1800" t="str">
            <v>T</v>
          </cell>
          <cell r="F1800" t="str">
            <v>50 - 54</v>
          </cell>
          <cell r="V1800">
            <v>483604</v>
          </cell>
          <cell r="X1800">
            <v>464825</v>
          </cell>
          <cell r="AA1800">
            <v>440570</v>
          </cell>
          <cell r="AC1800">
            <v>411452</v>
          </cell>
        </row>
        <row r="1801">
          <cell r="D1801" t="str">
            <v>MA</v>
          </cell>
          <cell r="E1801" t="str">
            <v>T</v>
          </cell>
          <cell r="F1801" t="str">
            <v>55 - 59</v>
          </cell>
          <cell r="V1801">
            <v>482829</v>
          </cell>
          <cell r="X1801">
            <v>482494</v>
          </cell>
          <cell r="AA1801">
            <v>458401</v>
          </cell>
          <cell r="AC1801">
            <v>440835</v>
          </cell>
        </row>
        <row r="1802">
          <cell r="D1802" t="str">
            <v>MA</v>
          </cell>
          <cell r="E1802" t="str">
            <v>T</v>
          </cell>
          <cell r="F1802" t="str">
            <v>60 - 64</v>
          </cell>
          <cell r="V1802">
            <v>422309</v>
          </cell>
          <cell r="X1802">
            <v>437012</v>
          </cell>
          <cell r="AA1802">
            <v>445885</v>
          </cell>
          <cell r="AC1802">
            <v>445754</v>
          </cell>
        </row>
        <row r="1803">
          <cell r="D1803" t="str">
            <v>MA</v>
          </cell>
          <cell r="E1803" t="str">
            <v>T</v>
          </cell>
          <cell r="F1803" t="str">
            <v>65 - 69</v>
          </cell>
          <cell r="V1803">
            <v>345155</v>
          </cell>
          <cell r="X1803">
            <v>358945</v>
          </cell>
          <cell r="AA1803">
            <v>383972</v>
          </cell>
          <cell r="AC1803">
            <v>397396</v>
          </cell>
        </row>
        <row r="1804">
          <cell r="D1804" t="str">
            <v>MA</v>
          </cell>
          <cell r="E1804" t="str">
            <v>T</v>
          </cell>
          <cell r="F1804" t="str">
            <v>70 - 74</v>
          </cell>
          <cell r="V1804">
            <v>273382</v>
          </cell>
          <cell r="X1804">
            <v>297710</v>
          </cell>
          <cell r="AA1804">
            <v>309372</v>
          </cell>
          <cell r="AC1804">
            <v>322043</v>
          </cell>
        </row>
        <row r="1805">
          <cell r="D1805" t="str">
            <v>MA</v>
          </cell>
          <cell r="E1805" t="str">
            <v>T</v>
          </cell>
          <cell r="F1805" t="str">
            <v>75 - 79</v>
          </cell>
          <cell r="V1805">
            <v>185518</v>
          </cell>
          <cell r="X1805">
            <v>201035</v>
          </cell>
          <cell r="AA1805">
            <v>235264</v>
          </cell>
          <cell r="AC1805">
            <v>256467</v>
          </cell>
        </row>
        <row r="1806">
          <cell r="D1806" t="str">
            <v>MA</v>
          </cell>
          <cell r="E1806" t="str">
            <v>T</v>
          </cell>
          <cell r="F1806" t="str">
            <v>80 - 84</v>
          </cell>
          <cell r="V1806">
            <v>126363</v>
          </cell>
          <cell r="X1806">
            <v>130140</v>
          </cell>
          <cell r="AA1806">
            <v>149073</v>
          </cell>
          <cell r="AC1806">
            <v>161906</v>
          </cell>
        </row>
        <row r="1807">
          <cell r="D1807" t="str">
            <v>MA</v>
          </cell>
          <cell r="E1807" t="str">
            <v>T</v>
          </cell>
          <cell r="F1807" t="str">
            <v>85+</v>
          </cell>
          <cell r="V1807">
            <v>170985</v>
          </cell>
          <cell r="X1807">
            <v>171987</v>
          </cell>
          <cell r="AA1807">
            <v>175340</v>
          </cell>
          <cell r="AC1807">
            <v>180128</v>
          </cell>
        </row>
        <row r="1808">
          <cell r="D1808" t="str">
            <v>MA</v>
          </cell>
          <cell r="E1808" t="str">
            <v>T</v>
          </cell>
          <cell r="F1808" t="str">
            <v>Median Age</v>
          </cell>
          <cell r="V1808">
            <v>39.287698861270094</v>
          </cell>
          <cell r="X1808">
            <v>39.472098014666429</v>
          </cell>
          <cell r="AA1808">
            <v>39.61736018059127</v>
          </cell>
          <cell r="AC1808">
            <v>39.711949485542959</v>
          </cell>
        </row>
        <row r="1809">
          <cell r="D1809" t="str">
            <v>MA</v>
          </cell>
          <cell r="E1809" t="str">
            <v>T</v>
          </cell>
          <cell r="F1809" t="str">
            <v>5-17</v>
          </cell>
          <cell r="V1809">
            <v>1070507</v>
          </cell>
          <cell r="X1809">
            <v>1070880</v>
          </cell>
          <cell r="AA1809">
            <v>1078168</v>
          </cell>
          <cell r="AC1809">
            <v>1087668</v>
          </cell>
        </row>
        <row r="1810">
          <cell r="D1810" t="str">
            <v>MA</v>
          </cell>
          <cell r="E1810" t="str">
            <v>T</v>
          </cell>
          <cell r="F1810" t="str">
            <v>18-24</v>
          </cell>
          <cell r="V1810">
            <v>624137</v>
          </cell>
          <cell r="X1810">
            <v>617476</v>
          </cell>
          <cell r="AA1810">
            <v>615945</v>
          </cell>
          <cell r="AC1810">
            <v>616238</v>
          </cell>
        </row>
        <row r="1811">
          <cell r="D1811" t="str">
            <v>MA</v>
          </cell>
          <cell r="E1811" t="str">
            <v>T</v>
          </cell>
          <cell r="F1811" t="str">
            <v>16 and over</v>
          </cell>
          <cell r="V1811">
            <v>5506429</v>
          </cell>
          <cell r="X1811">
            <v>5536406</v>
          </cell>
          <cell r="AA1811">
            <v>5571536</v>
          </cell>
          <cell r="AC1811">
            <v>5591243</v>
          </cell>
        </row>
        <row r="1812">
          <cell r="D1812" t="str">
            <v>MA</v>
          </cell>
          <cell r="E1812" t="str">
            <v>T</v>
          </cell>
          <cell r="F1812" t="str">
            <v>18 and over</v>
          </cell>
          <cell r="V1812">
            <v>5330869</v>
          </cell>
          <cell r="X1812">
            <v>5362379</v>
          </cell>
          <cell r="AA1812">
            <v>5400364</v>
          </cell>
          <cell r="AC1812">
            <v>5419996</v>
          </cell>
        </row>
        <row r="1813">
          <cell r="D1813" t="str">
            <v>MA</v>
          </cell>
          <cell r="E1813" t="str">
            <v>T</v>
          </cell>
          <cell r="F1813" t="str">
            <v>21 and over</v>
          </cell>
          <cell r="V1813">
            <v>5069378</v>
          </cell>
          <cell r="X1813">
            <v>5095785</v>
          </cell>
          <cell r="AA1813">
            <v>5134251</v>
          </cell>
          <cell r="AC1813">
            <v>5156870</v>
          </cell>
        </row>
        <row r="1814">
          <cell r="D1814" t="str">
            <v>MA</v>
          </cell>
          <cell r="E1814" t="str">
            <v>T</v>
          </cell>
          <cell r="F1814" t="str">
            <v>62 and over</v>
          </cell>
          <cell r="V1814">
            <v>1345036</v>
          </cell>
          <cell r="X1814">
            <v>1412700</v>
          </cell>
          <cell r="AA1814">
            <v>1516428</v>
          </cell>
          <cell r="AC1814">
            <v>1579673</v>
          </cell>
        </row>
        <row r="1815">
          <cell r="D1815" t="str">
            <v>MA</v>
          </cell>
          <cell r="E1815" t="str">
            <v>T</v>
          </cell>
          <cell r="F1815" t="str">
            <v>65 and over</v>
          </cell>
          <cell r="V1815">
            <v>1101403</v>
          </cell>
          <cell r="X1815">
            <v>1159817</v>
          </cell>
          <cell r="AA1815">
            <v>1253021</v>
          </cell>
          <cell r="AC1815">
            <v>1317940</v>
          </cell>
        </row>
        <row r="1816">
          <cell r="D1816" t="str">
            <v>MA</v>
          </cell>
          <cell r="E1816" t="str">
            <v>M</v>
          </cell>
          <cell r="F1816" t="str">
            <v>Total</v>
          </cell>
          <cell r="V1816">
            <v>3266206</v>
          </cell>
          <cell r="X1816">
            <v>3279893</v>
          </cell>
          <cell r="AA1816">
            <v>3297712</v>
          </cell>
          <cell r="AC1816">
            <v>3307834</v>
          </cell>
        </row>
        <row r="1817">
          <cell r="D1817" t="str">
            <v>MA</v>
          </cell>
          <cell r="E1817" t="str">
            <v>M</v>
          </cell>
          <cell r="F1817" t="str">
            <v>0 - 4</v>
          </cell>
          <cell r="V1817">
            <v>213138</v>
          </cell>
          <cell r="X1817">
            <v>215756</v>
          </cell>
          <cell r="AA1817">
            <v>218953</v>
          </cell>
          <cell r="AC1817">
            <v>220146</v>
          </cell>
        </row>
        <row r="1818">
          <cell r="D1818" t="str">
            <v>MA</v>
          </cell>
          <cell r="E1818" t="str">
            <v>M</v>
          </cell>
          <cell r="F1818" t="str">
            <v>5 - 9</v>
          </cell>
          <cell r="V1818">
            <v>205566</v>
          </cell>
          <cell r="X1818">
            <v>207657</v>
          </cell>
          <cell r="AA1818">
            <v>211146</v>
          </cell>
          <cell r="AC1818">
            <v>213601</v>
          </cell>
        </row>
        <row r="1819">
          <cell r="D1819" t="str">
            <v>MA</v>
          </cell>
          <cell r="E1819" t="str">
            <v>M</v>
          </cell>
          <cell r="F1819" t="str">
            <v>10 - 14</v>
          </cell>
          <cell r="V1819">
            <v>207231</v>
          </cell>
          <cell r="X1819">
            <v>206793</v>
          </cell>
          <cell r="AA1819">
            <v>208680</v>
          </cell>
          <cell r="AC1819">
            <v>210759</v>
          </cell>
        </row>
        <row r="1820">
          <cell r="D1820" t="str">
            <v>MA</v>
          </cell>
          <cell r="E1820" t="str">
            <v>M</v>
          </cell>
          <cell r="F1820" t="str">
            <v>15 - 19</v>
          </cell>
          <cell r="V1820">
            <v>216181</v>
          </cell>
          <cell r="X1820">
            <v>217625</v>
          </cell>
          <cell r="AA1820">
            <v>214428</v>
          </cell>
          <cell r="AC1820">
            <v>213930</v>
          </cell>
        </row>
        <row r="1821">
          <cell r="D1821" t="str">
            <v>MA</v>
          </cell>
          <cell r="E1821" t="str">
            <v>M</v>
          </cell>
          <cell r="F1821" t="str">
            <v>20 - 24</v>
          </cell>
          <cell r="V1821">
            <v>220804</v>
          </cell>
          <cell r="X1821">
            <v>214578</v>
          </cell>
          <cell r="AA1821">
            <v>215639</v>
          </cell>
          <cell r="AC1821">
            <v>216533</v>
          </cell>
        </row>
        <row r="1822">
          <cell r="D1822" t="str">
            <v>MA</v>
          </cell>
          <cell r="E1822" t="str">
            <v>M</v>
          </cell>
          <cell r="F1822" t="str">
            <v>25 - 29</v>
          </cell>
          <cell r="V1822">
            <v>236217</v>
          </cell>
          <cell r="X1822">
            <v>229522</v>
          </cell>
          <cell r="AA1822">
            <v>215156</v>
          </cell>
          <cell r="AC1822">
            <v>208633</v>
          </cell>
        </row>
        <row r="1823">
          <cell r="D1823" t="str">
            <v>MA</v>
          </cell>
          <cell r="E1823" t="str">
            <v>M</v>
          </cell>
          <cell r="F1823" t="str">
            <v>30 - 34</v>
          </cell>
          <cell r="V1823">
            <v>217950</v>
          </cell>
          <cell r="X1823">
            <v>227175</v>
          </cell>
          <cell r="AA1823">
            <v>231878</v>
          </cell>
          <cell r="AC1823">
            <v>225317</v>
          </cell>
        </row>
        <row r="1824">
          <cell r="D1824" t="str">
            <v>MA</v>
          </cell>
          <cell r="E1824" t="str">
            <v>M</v>
          </cell>
          <cell r="F1824" t="str">
            <v>35 - 39</v>
          </cell>
          <cell r="V1824">
            <v>208003</v>
          </cell>
          <cell r="X1824">
            <v>208672</v>
          </cell>
          <cell r="AA1824">
            <v>214721</v>
          </cell>
          <cell r="AC1824">
            <v>223784</v>
          </cell>
        </row>
        <row r="1825">
          <cell r="D1825" t="str">
            <v>MA</v>
          </cell>
          <cell r="E1825" t="str">
            <v>M</v>
          </cell>
          <cell r="F1825" t="str">
            <v>40 - 44</v>
          </cell>
          <cell r="V1825">
            <v>193192</v>
          </cell>
          <cell r="X1825">
            <v>196170</v>
          </cell>
          <cell r="AA1825">
            <v>205145</v>
          </cell>
          <cell r="AC1825">
            <v>205648</v>
          </cell>
        </row>
        <row r="1826">
          <cell r="D1826" t="str">
            <v>MA</v>
          </cell>
          <cell r="E1826" t="str">
            <v>M</v>
          </cell>
          <cell r="F1826" t="str">
            <v>45 - 49</v>
          </cell>
          <cell r="V1826">
            <v>220199</v>
          </cell>
          <cell r="X1826">
            <v>204597</v>
          </cell>
          <cell r="AA1826">
            <v>189689</v>
          </cell>
          <cell r="AC1826">
            <v>192604</v>
          </cell>
        </row>
        <row r="1827">
          <cell r="D1827" t="str">
            <v>MA</v>
          </cell>
          <cell r="E1827" t="str">
            <v>M</v>
          </cell>
          <cell r="F1827" t="str">
            <v>50 - 54</v>
          </cell>
          <cell r="V1827">
            <v>234568</v>
          </cell>
          <cell r="X1827">
            <v>224740</v>
          </cell>
          <cell r="AA1827">
            <v>212192</v>
          </cell>
          <cell r="AC1827">
            <v>197222</v>
          </cell>
        </row>
        <row r="1828">
          <cell r="D1828" t="str">
            <v>MA</v>
          </cell>
          <cell r="E1828" t="str">
            <v>M</v>
          </cell>
          <cell r="F1828" t="str">
            <v>55 - 59</v>
          </cell>
          <cell r="V1828">
            <v>233723</v>
          </cell>
          <cell r="X1828">
            <v>233558</v>
          </cell>
          <cell r="AA1828">
            <v>220851</v>
          </cell>
          <cell r="AC1828">
            <v>211768</v>
          </cell>
        </row>
        <row r="1829">
          <cell r="D1829" t="str">
            <v>MA</v>
          </cell>
          <cell r="E1829" t="str">
            <v>M</v>
          </cell>
          <cell r="F1829" t="str">
            <v>60 - 64</v>
          </cell>
          <cell r="V1829">
            <v>200048</v>
          </cell>
          <cell r="X1829">
            <v>207228</v>
          </cell>
          <cell r="AA1829">
            <v>212053</v>
          </cell>
          <cell r="AC1829">
            <v>212030</v>
          </cell>
        </row>
        <row r="1830">
          <cell r="D1830" t="str">
            <v>MA</v>
          </cell>
          <cell r="E1830" t="str">
            <v>M</v>
          </cell>
          <cell r="F1830" t="str">
            <v>65 - 69</v>
          </cell>
          <cell r="V1830">
            <v>158292</v>
          </cell>
          <cell r="X1830">
            <v>164905</v>
          </cell>
          <cell r="AA1830">
            <v>176971</v>
          </cell>
          <cell r="AC1830">
            <v>183366</v>
          </cell>
        </row>
        <row r="1831">
          <cell r="D1831" t="str">
            <v>MA</v>
          </cell>
          <cell r="E1831" t="str">
            <v>M</v>
          </cell>
          <cell r="F1831" t="str">
            <v>70 - 74</v>
          </cell>
          <cell r="V1831">
            <v>120748</v>
          </cell>
          <cell r="X1831">
            <v>131667</v>
          </cell>
          <cell r="AA1831">
            <v>136858</v>
          </cell>
          <cell r="AC1831">
            <v>142802</v>
          </cell>
        </row>
        <row r="1832">
          <cell r="D1832" t="str">
            <v>MA</v>
          </cell>
          <cell r="E1832" t="str">
            <v>M</v>
          </cell>
          <cell r="F1832" t="str">
            <v>75 - 79</v>
          </cell>
          <cell r="V1832">
            <v>77676</v>
          </cell>
          <cell r="X1832">
            <v>84124</v>
          </cell>
          <cell r="AA1832">
            <v>98648</v>
          </cell>
          <cell r="AC1832">
            <v>107748</v>
          </cell>
        </row>
        <row r="1833">
          <cell r="D1833" t="str">
            <v>MA</v>
          </cell>
          <cell r="E1833" t="str">
            <v>M</v>
          </cell>
          <cell r="F1833" t="str">
            <v>80 - 84</v>
          </cell>
          <cell r="V1833">
            <v>49105</v>
          </cell>
          <cell r="X1833">
            <v>50610</v>
          </cell>
          <cell r="AA1833">
            <v>58172</v>
          </cell>
          <cell r="AC1833">
            <v>63190</v>
          </cell>
        </row>
        <row r="1834">
          <cell r="D1834" t="str">
            <v>MA</v>
          </cell>
          <cell r="E1834" t="str">
            <v>M</v>
          </cell>
          <cell r="F1834" t="str">
            <v>85+</v>
          </cell>
          <cell r="V1834">
            <v>53565</v>
          </cell>
          <cell r="X1834">
            <v>54516</v>
          </cell>
          <cell r="AA1834">
            <v>56532</v>
          </cell>
          <cell r="AC1834">
            <v>58753</v>
          </cell>
        </row>
        <row r="1835">
          <cell r="D1835" t="str">
            <v>MA</v>
          </cell>
          <cell r="E1835" t="str">
            <v>M</v>
          </cell>
          <cell r="F1835" t="str">
            <v>Median Age</v>
          </cell>
          <cell r="V1835">
            <v>37.775857645933904</v>
          </cell>
          <cell r="X1835">
            <v>37.917011375387794</v>
          </cell>
          <cell r="AA1835">
            <v>38.029645390070925</v>
          </cell>
          <cell r="AC1835">
            <v>38.175620548987069</v>
          </cell>
        </row>
        <row r="1836">
          <cell r="D1836" t="str">
            <v>MA</v>
          </cell>
          <cell r="E1836" t="str">
            <v>M</v>
          </cell>
          <cell r="F1836" t="str">
            <v>5-17</v>
          </cell>
          <cell r="V1836">
            <v>543338</v>
          </cell>
          <cell r="X1836">
            <v>543525</v>
          </cell>
          <cell r="AA1836">
            <v>547227</v>
          </cell>
          <cell r="AC1836">
            <v>552020</v>
          </cell>
        </row>
        <row r="1837">
          <cell r="D1837" t="str">
            <v>MA</v>
          </cell>
          <cell r="E1837" t="str">
            <v>M</v>
          </cell>
          <cell r="F1837" t="str">
            <v>18-24</v>
          </cell>
          <cell r="V1837">
            <v>306444</v>
          </cell>
          <cell r="X1837">
            <v>303128</v>
          </cell>
          <cell r="AA1837">
            <v>302666</v>
          </cell>
          <cell r="AC1837">
            <v>302803</v>
          </cell>
        </row>
        <row r="1838">
          <cell r="D1838" t="str">
            <v>MA</v>
          </cell>
          <cell r="E1838" t="str">
            <v>M</v>
          </cell>
          <cell r="F1838" t="str">
            <v>16 and over</v>
          </cell>
          <cell r="V1838">
            <v>2597226</v>
          </cell>
          <cell r="X1838">
            <v>2607311</v>
          </cell>
          <cell r="AA1838">
            <v>2616807</v>
          </cell>
          <cell r="AC1838">
            <v>2620978</v>
          </cell>
        </row>
        <row r="1839">
          <cell r="D1839" t="str">
            <v>MA</v>
          </cell>
          <cell r="E1839" t="str">
            <v>M</v>
          </cell>
          <cell r="F1839" t="str">
            <v>18 and over</v>
          </cell>
          <cell r="V1839">
            <v>2509730</v>
          </cell>
          <cell r="X1839">
            <v>2520612</v>
          </cell>
          <cell r="AA1839">
            <v>2531532</v>
          </cell>
          <cell r="AC1839">
            <v>2535668</v>
          </cell>
        </row>
        <row r="1840">
          <cell r="D1840" t="str">
            <v>MA</v>
          </cell>
          <cell r="E1840" t="str">
            <v>M</v>
          </cell>
          <cell r="F1840" t="str">
            <v>21 and over</v>
          </cell>
          <cell r="V1840">
            <v>2381097</v>
          </cell>
          <cell r="X1840">
            <v>2389217</v>
          </cell>
          <cell r="AA1840">
            <v>2400456</v>
          </cell>
          <cell r="AC1840">
            <v>2406066</v>
          </cell>
        </row>
        <row r="1841">
          <cell r="D1841" t="str">
            <v>MA</v>
          </cell>
          <cell r="E1841" t="str">
            <v>M</v>
          </cell>
          <cell r="F1841" t="str">
            <v>62 and over</v>
          </cell>
          <cell r="V1841">
            <v>574054</v>
          </cell>
          <cell r="X1841">
            <v>604922</v>
          </cell>
          <cell r="AA1841">
            <v>651656</v>
          </cell>
          <cell r="AC1841">
            <v>679790</v>
          </cell>
        </row>
        <row r="1842">
          <cell r="D1842" t="str">
            <v>MA</v>
          </cell>
          <cell r="E1842" t="str">
            <v>M</v>
          </cell>
          <cell r="F1842" t="str">
            <v>65 and over</v>
          </cell>
          <cell r="V1842">
            <v>459386</v>
          </cell>
          <cell r="X1842">
            <v>485822</v>
          </cell>
          <cell r="AA1842">
            <v>527181</v>
          </cell>
          <cell r="AC1842">
            <v>555859</v>
          </cell>
        </row>
        <row r="1843">
          <cell r="D1843" t="str">
            <v>MA</v>
          </cell>
          <cell r="E1843" t="str">
            <v>F</v>
          </cell>
          <cell r="F1843" t="str">
            <v>Total</v>
          </cell>
          <cell r="V1843">
            <v>3552331</v>
          </cell>
          <cell r="X1843">
            <v>3575653</v>
          </cell>
          <cell r="AA1843">
            <v>3609403</v>
          </cell>
          <cell r="AC1843">
            <v>3630802</v>
          </cell>
        </row>
        <row r="1844">
          <cell r="D1844" t="str">
            <v>MA</v>
          </cell>
          <cell r="E1844" t="str">
            <v>F</v>
          </cell>
          <cell r="F1844" t="str">
            <v>0 - 4</v>
          </cell>
          <cell r="V1844">
            <v>204023</v>
          </cell>
          <cell r="X1844">
            <v>206531</v>
          </cell>
          <cell r="AA1844">
            <v>209630</v>
          </cell>
          <cell r="AC1844">
            <v>210826</v>
          </cell>
        </row>
        <row r="1845">
          <cell r="D1845" t="str">
            <v>MA</v>
          </cell>
          <cell r="E1845" t="str">
            <v>F</v>
          </cell>
          <cell r="F1845" t="str">
            <v>5 - 9</v>
          </cell>
          <cell r="V1845">
            <v>195889</v>
          </cell>
          <cell r="X1845">
            <v>197896</v>
          </cell>
          <cell r="AA1845">
            <v>201227</v>
          </cell>
          <cell r="AC1845">
            <v>203579</v>
          </cell>
        </row>
        <row r="1846">
          <cell r="D1846" t="str">
            <v>MA</v>
          </cell>
          <cell r="E1846" t="str">
            <v>F</v>
          </cell>
          <cell r="F1846" t="str">
            <v>10 - 14</v>
          </cell>
          <cell r="V1846">
            <v>200608</v>
          </cell>
          <cell r="X1846">
            <v>200179</v>
          </cell>
          <cell r="AA1846">
            <v>202106</v>
          </cell>
          <cell r="AC1846">
            <v>204178</v>
          </cell>
        </row>
        <row r="1847">
          <cell r="D1847" t="str">
            <v>MA</v>
          </cell>
          <cell r="E1847" t="str">
            <v>F</v>
          </cell>
          <cell r="F1847" t="str">
            <v>15 - 19</v>
          </cell>
          <cell r="V1847">
            <v>218584</v>
          </cell>
          <cell r="X1847">
            <v>220153</v>
          </cell>
          <cell r="AA1847">
            <v>217003</v>
          </cell>
          <cell r="AC1847">
            <v>216497</v>
          </cell>
        </row>
        <row r="1848">
          <cell r="D1848" t="str">
            <v>MA</v>
          </cell>
          <cell r="E1848" t="str">
            <v>F</v>
          </cell>
          <cell r="F1848" t="str">
            <v>20 - 24</v>
          </cell>
          <cell r="V1848">
            <v>229781</v>
          </cell>
          <cell r="X1848">
            <v>223475</v>
          </cell>
          <cell r="AA1848">
            <v>223884</v>
          </cell>
          <cell r="AC1848">
            <v>224829</v>
          </cell>
        </row>
        <row r="1849">
          <cell r="D1849" t="str">
            <v>MA</v>
          </cell>
          <cell r="E1849" t="str">
            <v>F</v>
          </cell>
          <cell r="F1849" t="str">
            <v>25 - 29</v>
          </cell>
          <cell r="V1849">
            <v>247706</v>
          </cell>
          <cell r="X1849">
            <v>241747</v>
          </cell>
          <cell r="AA1849">
            <v>228381</v>
          </cell>
          <cell r="AC1849">
            <v>221920</v>
          </cell>
        </row>
        <row r="1850">
          <cell r="D1850" t="str">
            <v>MA</v>
          </cell>
          <cell r="E1850" t="str">
            <v>F</v>
          </cell>
          <cell r="F1850" t="str">
            <v>30 - 34</v>
          </cell>
          <cell r="V1850">
            <v>225549</v>
          </cell>
          <cell r="X1850">
            <v>238960</v>
          </cell>
          <cell r="AA1850">
            <v>247522</v>
          </cell>
          <cell r="AC1850">
            <v>241871</v>
          </cell>
        </row>
        <row r="1851">
          <cell r="D1851" t="str">
            <v>MA</v>
          </cell>
          <cell r="E1851" t="str">
            <v>F</v>
          </cell>
          <cell r="F1851" t="str">
            <v>35 - 39</v>
          </cell>
          <cell r="V1851">
            <v>221901</v>
          </cell>
          <cell r="X1851">
            <v>218278</v>
          </cell>
          <cell r="AA1851">
            <v>224901</v>
          </cell>
          <cell r="AC1851">
            <v>238279</v>
          </cell>
        </row>
        <row r="1852">
          <cell r="D1852" t="str">
            <v>MA</v>
          </cell>
          <cell r="E1852" t="str">
            <v>F</v>
          </cell>
          <cell r="F1852" t="str">
            <v>40 - 44</v>
          </cell>
          <cell r="V1852">
            <v>210883</v>
          </cell>
          <cell r="X1852">
            <v>215278</v>
          </cell>
          <cell r="AA1852">
            <v>220900</v>
          </cell>
          <cell r="AC1852">
            <v>217085</v>
          </cell>
        </row>
        <row r="1853">
          <cell r="D1853" t="str">
            <v>MA</v>
          </cell>
          <cell r="E1853" t="str">
            <v>F</v>
          </cell>
          <cell r="F1853" t="str">
            <v>45 - 49</v>
          </cell>
          <cell r="V1853">
            <v>234987</v>
          </cell>
          <cell r="X1853">
            <v>220356</v>
          </cell>
          <cell r="AA1853">
            <v>208249</v>
          </cell>
          <cell r="AC1853">
            <v>212636</v>
          </cell>
        </row>
        <row r="1854">
          <cell r="D1854" t="str">
            <v>MA</v>
          </cell>
          <cell r="E1854" t="str">
            <v>F</v>
          </cell>
          <cell r="F1854" t="str">
            <v>50 - 54</v>
          </cell>
          <cell r="V1854">
            <v>249036</v>
          </cell>
          <cell r="X1854">
            <v>240085</v>
          </cell>
          <cell r="AA1854">
            <v>228378</v>
          </cell>
          <cell r="AC1854">
            <v>214230</v>
          </cell>
        </row>
        <row r="1855">
          <cell r="D1855" t="str">
            <v>MA</v>
          </cell>
          <cell r="E1855" t="str">
            <v>F</v>
          </cell>
          <cell r="F1855" t="str">
            <v>55 - 59</v>
          </cell>
          <cell r="V1855">
            <v>249106</v>
          </cell>
          <cell r="X1855">
            <v>248936</v>
          </cell>
          <cell r="AA1855">
            <v>237550</v>
          </cell>
          <cell r="AC1855">
            <v>229067</v>
          </cell>
        </row>
        <row r="1856">
          <cell r="D1856" t="str">
            <v>MA</v>
          </cell>
          <cell r="E1856" t="str">
            <v>F</v>
          </cell>
          <cell r="F1856" t="str">
            <v>60 - 64</v>
          </cell>
          <cell r="V1856">
            <v>222261</v>
          </cell>
          <cell r="X1856">
            <v>229784</v>
          </cell>
          <cell r="AA1856">
            <v>233832</v>
          </cell>
          <cell r="AC1856">
            <v>233724</v>
          </cell>
        </row>
        <row r="1857">
          <cell r="D1857" t="str">
            <v>MA</v>
          </cell>
          <cell r="E1857" t="str">
            <v>F</v>
          </cell>
          <cell r="F1857" t="str">
            <v>65 - 69</v>
          </cell>
          <cell r="V1857">
            <v>186863</v>
          </cell>
          <cell r="X1857">
            <v>194040</v>
          </cell>
          <cell r="AA1857">
            <v>207001</v>
          </cell>
          <cell r="AC1857">
            <v>214030</v>
          </cell>
        </row>
        <row r="1858">
          <cell r="D1858" t="str">
            <v>MA</v>
          </cell>
          <cell r="E1858" t="str">
            <v>F</v>
          </cell>
          <cell r="F1858" t="str">
            <v>70 - 74</v>
          </cell>
          <cell r="V1858">
            <v>152634</v>
          </cell>
          <cell r="X1858">
            <v>166043</v>
          </cell>
          <cell r="AA1858">
            <v>172514</v>
          </cell>
          <cell r="AC1858">
            <v>179241</v>
          </cell>
        </row>
        <row r="1859">
          <cell r="D1859" t="str">
            <v>MA</v>
          </cell>
          <cell r="E1859" t="str">
            <v>F</v>
          </cell>
          <cell r="F1859" t="str">
            <v>75 - 79</v>
          </cell>
          <cell r="V1859">
            <v>107842</v>
          </cell>
          <cell r="X1859">
            <v>116911</v>
          </cell>
          <cell r="AA1859">
            <v>136616</v>
          </cell>
          <cell r="AC1859">
            <v>148719</v>
          </cell>
        </row>
        <row r="1860">
          <cell r="D1860" t="str">
            <v>MA</v>
          </cell>
          <cell r="E1860" t="str">
            <v>F</v>
          </cell>
          <cell r="F1860" t="str">
            <v>80 - 84</v>
          </cell>
          <cell r="V1860">
            <v>77258</v>
          </cell>
          <cell r="X1860">
            <v>79530</v>
          </cell>
          <cell r="AA1860">
            <v>90901</v>
          </cell>
          <cell r="AC1860">
            <v>98716</v>
          </cell>
        </row>
        <row r="1861">
          <cell r="D1861" t="str">
            <v>MA</v>
          </cell>
          <cell r="E1861" t="str">
            <v>F</v>
          </cell>
          <cell r="F1861" t="str">
            <v>85+</v>
          </cell>
          <cell r="V1861">
            <v>117420</v>
          </cell>
          <cell r="X1861">
            <v>117471</v>
          </cell>
          <cell r="AA1861">
            <v>118808</v>
          </cell>
          <cell r="AC1861">
            <v>121375</v>
          </cell>
        </row>
        <row r="1862">
          <cell r="D1862" t="str">
            <v>MA</v>
          </cell>
          <cell r="E1862" t="str">
            <v>F</v>
          </cell>
          <cell r="F1862" t="str">
            <v>Median Age</v>
          </cell>
          <cell r="V1862">
            <v>40.751907592922009</v>
          </cell>
          <cell r="X1862">
            <v>40.888294614341341</v>
          </cell>
          <cell r="AA1862">
            <v>41.196468571428568</v>
          </cell>
          <cell r="AC1862">
            <v>41.231583454247044</v>
          </cell>
        </row>
        <row r="1863">
          <cell r="D1863" t="str">
            <v>MA</v>
          </cell>
          <cell r="E1863" t="str">
            <v>F</v>
          </cell>
          <cell r="F1863" t="str">
            <v>5-17</v>
          </cell>
          <cell r="V1863">
            <v>527169</v>
          </cell>
          <cell r="X1863">
            <v>527355</v>
          </cell>
          <cell r="AA1863">
            <v>530941</v>
          </cell>
          <cell r="AC1863">
            <v>535648</v>
          </cell>
        </row>
        <row r="1864">
          <cell r="D1864" t="str">
            <v>MA</v>
          </cell>
          <cell r="E1864" t="str">
            <v>F</v>
          </cell>
          <cell r="F1864" t="str">
            <v>18-24</v>
          </cell>
          <cell r="V1864">
            <v>317693</v>
          </cell>
          <cell r="X1864">
            <v>314348</v>
          </cell>
          <cell r="AA1864">
            <v>313279</v>
          </cell>
          <cell r="AC1864">
            <v>313435</v>
          </cell>
        </row>
        <row r="1865">
          <cell r="D1865" t="str">
            <v>MA</v>
          </cell>
          <cell r="E1865" t="str">
            <v>F</v>
          </cell>
          <cell r="F1865" t="str">
            <v>16 and over</v>
          </cell>
          <cell r="V1865">
            <v>2909203</v>
          </cell>
          <cell r="X1865">
            <v>2929095</v>
          </cell>
          <cell r="AA1865">
            <v>2954729</v>
          </cell>
          <cell r="AC1865">
            <v>2970265</v>
          </cell>
        </row>
        <row r="1866">
          <cell r="D1866" t="str">
            <v>MA</v>
          </cell>
          <cell r="E1866" t="str">
            <v>F</v>
          </cell>
          <cell r="F1866" t="str">
            <v>18 and over</v>
          </cell>
          <cell r="V1866">
            <v>2821139</v>
          </cell>
          <cell r="X1866">
            <v>2841767</v>
          </cell>
          <cell r="AA1866">
            <v>2868832</v>
          </cell>
          <cell r="AC1866">
            <v>2884328</v>
          </cell>
        </row>
        <row r="1867">
          <cell r="D1867" t="str">
            <v>MA</v>
          </cell>
          <cell r="E1867" t="str">
            <v>F</v>
          </cell>
          <cell r="F1867" t="str">
            <v>21 and over</v>
          </cell>
          <cell r="V1867">
            <v>2688281</v>
          </cell>
          <cell r="X1867">
            <v>2706568</v>
          </cell>
          <cell r="AA1867">
            <v>2733795</v>
          </cell>
          <cell r="AC1867">
            <v>2750804</v>
          </cell>
        </row>
        <row r="1868">
          <cell r="D1868" t="str">
            <v>MA</v>
          </cell>
          <cell r="E1868" t="str">
            <v>F</v>
          </cell>
          <cell r="F1868" t="str">
            <v>62 and over</v>
          </cell>
          <cell r="V1868">
            <v>770982</v>
          </cell>
          <cell r="X1868">
            <v>807778</v>
          </cell>
          <cell r="AA1868">
            <v>864772</v>
          </cell>
          <cell r="AC1868">
            <v>899883</v>
          </cell>
        </row>
        <row r="1869">
          <cell r="D1869" t="str">
            <v>MA</v>
          </cell>
          <cell r="E1869" t="str">
            <v>F</v>
          </cell>
          <cell r="F1869" t="str">
            <v>65 and over</v>
          </cell>
          <cell r="V1869">
            <v>642017</v>
          </cell>
          <cell r="X1869">
            <v>673995</v>
          </cell>
          <cell r="AA1869">
            <v>725840</v>
          </cell>
          <cell r="AC1869">
            <v>762081</v>
          </cell>
        </row>
        <row r="1870">
          <cell r="D1870" t="str">
            <v>MI</v>
          </cell>
          <cell r="E1870" t="str">
            <v>T</v>
          </cell>
          <cell r="F1870" t="str">
            <v>Total</v>
          </cell>
          <cell r="V1870">
            <v>10667356</v>
          </cell>
          <cell r="X1870">
            <v>10695993</v>
          </cell>
          <cell r="AA1870">
            <v>10715229</v>
          </cell>
          <cell r="AC1870">
            <v>10713730</v>
          </cell>
        </row>
        <row r="1871">
          <cell r="D1871" t="str">
            <v>MI</v>
          </cell>
          <cell r="E1871" t="str">
            <v>T</v>
          </cell>
          <cell r="F1871" t="str">
            <v>0 - 4</v>
          </cell>
          <cell r="V1871">
            <v>692833</v>
          </cell>
          <cell r="X1871">
            <v>686660</v>
          </cell>
          <cell r="AA1871">
            <v>675874</v>
          </cell>
          <cell r="AC1871">
            <v>669206</v>
          </cell>
        </row>
        <row r="1872">
          <cell r="D1872" t="str">
            <v>MI</v>
          </cell>
          <cell r="E1872" t="str">
            <v>T</v>
          </cell>
          <cell r="F1872" t="str">
            <v>5 - 9</v>
          </cell>
          <cell r="V1872">
            <v>702874</v>
          </cell>
          <cell r="X1872">
            <v>703831</v>
          </cell>
          <cell r="AA1872">
            <v>697100</v>
          </cell>
          <cell r="AC1872">
            <v>689841</v>
          </cell>
        </row>
        <row r="1873">
          <cell r="D1873" t="str">
            <v>MI</v>
          </cell>
          <cell r="E1873" t="str">
            <v>T</v>
          </cell>
          <cell r="F1873" t="str">
            <v>10 - 14</v>
          </cell>
          <cell r="V1873">
            <v>682376</v>
          </cell>
          <cell r="X1873">
            <v>692774</v>
          </cell>
          <cell r="AA1873">
            <v>703737</v>
          </cell>
          <cell r="AC1873">
            <v>703814</v>
          </cell>
        </row>
        <row r="1874">
          <cell r="D1874" t="str">
            <v>MI</v>
          </cell>
          <cell r="E1874" t="str">
            <v>T</v>
          </cell>
          <cell r="F1874" t="str">
            <v>15 - 19</v>
          </cell>
          <cell r="V1874">
            <v>670073</v>
          </cell>
          <cell r="X1874">
            <v>661584</v>
          </cell>
          <cell r="AA1874">
            <v>659464</v>
          </cell>
          <cell r="AC1874">
            <v>668106</v>
          </cell>
        </row>
        <row r="1875">
          <cell r="D1875" t="str">
            <v>MI</v>
          </cell>
          <cell r="E1875" t="str">
            <v>T</v>
          </cell>
          <cell r="F1875" t="str">
            <v>20 - 24</v>
          </cell>
          <cell r="V1875">
            <v>662888</v>
          </cell>
          <cell r="X1875">
            <v>647637</v>
          </cell>
          <cell r="AA1875">
            <v>636863</v>
          </cell>
          <cell r="AC1875">
            <v>626506</v>
          </cell>
        </row>
        <row r="1876">
          <cell r="D1876" t="str">
            <v>MI</v>
          </cell>
          <cell r="E1876" t="str">
            <v>T</v>
          </cell>
          <cell r="F1876" t="str">
            <v>25 - 29</v>
          </cell>
          <cell r="V1876">
            <v>725811</v>
          </cell>
          <cell r="X1876">
            <v>703216</v>
          </cell>
          <cell r="AA1876">
            <v>658674</v>
          </cell>
          <cell r="AC1876">
            <v>642562</v>
          </cell>
        </row>
        <row r="1877">
          <cell r="D1877" t="str">
            <v>MI</v>
          </cell>
          <cell r="E1877" t="str">
            <v>T</v>
          </cell>
          <cell r="F1877" t="str">
            <v>30 - 34</v>
          </cell>
          <cell r="V1877">
            <v>715285</v>
          </cell>
          <cell r="X1877">
            <v>726266</v>
          </cell>
          <cell r="AA1877">
            <v>735477</v>
          </cell>
          <cell r="AC1877">
            <v>712566</v>
          </cell>
        </row>
        <row r="1878">
          <cell r="D1878" t="str">
            <v>MI</v>
          </cell>
          <cell r="E1878" t="str">
            <v>T</v>
          </cell>
          <cell r="F1878" t="str">
            <v>35 - 39</v>
          </cell>
          <cell r="V1878">
            <v>736324</v>
          </cell>
          <cell r="X1878">
            <v>732024</v>
          </cell>
          <cell r="AA1878">
            <v>718539</v>
          </cell>
          <cell r="AC1878">
            <v>728652</v>
          </cell>
        </row>
        <row r="1879">
          <cell r="D1879" t="str">
            <v>MI</v>
          </cell>
          <cell r="E1879" t="str">
            <v>T</v>
          </cell>
          <cell r="F1879" t="str">
            <v>40 - 44</v>
          </cell>
          <cell r="V1879">
            <v>665208</v>
          </cell>
          <cell r="X1879">
            <v>694154</v>
          </cell>
          <cell r="AA1879">
            <v>733711</v>
          </cell>
          <cell r="AC1879">
            <v>728549</v>
          </cell>
        </row>
        <row r="1880">
          <cell r="D1880" t="str">
            <v>MI</v>
          </cell>
          <cell r="E1880" t="str">
            <v>T</v>
          </cell>
          <cell r="F1880" t="str">
            <v>45 - 49</v>
          </cell>
          <cell r="V1880">
            <v>710393</v>
          </cell>
          <cell r="X1880">
            <v>676893</v>
          </cell>
          <cell r="AA1880">
            <v>653571</v>
          </cell>
          <cell r="AC1880">
            <v>681441</v>
          </cell>
        </row>
        <row r="1881">
          <cell r="D1881" t="str">
            <v>MI</v>
          </cell>
          <cell r="E1881" t="str">
            <v>T</v>
          </cell>
          <cell r="F1881" t="str">
            <v>50 - 54</v>
          </cell>
          <cell r="V1881">
            <v>703773</v>
          </cell>
          <cell r="X1881">
            <v>689519</v>
          </cell>
          <cell r="AA1881">
            <v>683297</v>
          </cell>
          <cell r="AC1881">
            <v>650312</v>
          </cell>
        </row>
        <row r="1882">
          <cell r="D1882" t="str">
            <v>MI</v>
          </cell>
          <cell r="E1882" t="str">
            <v>T</v>
          </cell>
          <cell r="F1882" t="str">
            <v>55 - 59</v>
          </cell>
          <cell r="V1882">
            <v>718106</v>
          </cell>
          <cell r="X1882">
            <v>702910</v>
          </cell>
          <cell r="AA1882">
            <v>659072</v>
          </cell>
          <cell r="AC1882">
            <v>645344</v>
          </cell>
        </row>
        <row r="1883">
          <cell r="D1883" t="str">
            <v>MI</v>
          </cell>
          <cell r="E1883" t="str">
            <v>T</v>
          </cell>
          <cell r="F1883" t="str">
            <v>60 - 64</v>
          </cell>
          <cell r="V1883">
            <v>657043</v>
          </cell>
          <cell r="X1883">
            <v>667049</v>
          </cell>
          <cell r="AA1883">
            <v>655047</v>
          </cell>
          <cell r="AC1883">
            <v>640435</v>
          </cell>
        </row>
        <row r="1884">
          <cell r="D1884" t="str">
            <v>MI</v>
          </cell>
          <cell r="E1884" t="str">
            <v>T</v>
          </cell>
          <cell r="F1884" t="str">
            <v>65 - 69</v>
          </cell>
          <cell r="V1884">
            <v>530492</v>
          </cell>
          <cell r="X1884">
            <v>552693</v>
          </cell>
          <cell r="AA1884">
            <v>585026</v>
          </cell>
          <cell r="AC1884">
            <v>593134</v>
          </cell>
        </row>
        <row r="1885">
          <cell r="D1885" t="str">
            <v>MI</v>
          </cell>
          <cell r="E1885" t="str">
            <v>T</v>
          </cell>
          <cell r="F1885" t="str">
            <v>70 - 74</v>
          </cell>
          <cell r="V1885">
            <v>399435</v>
          </cell>
          <cell r="X1885">
            <v>438035</v>
          </cell>
          <cell r="AA1885">
            <v>465052</v>
          </cell>
          <cell r="AC1885">
            <v>484569</v>
          </cell>
        </row>
        <row r="1886">
          <cell r="D1886" t="str">
            <v>MI</v>
          </cell>
          <cell r="E1886" t="str">
            <v>T</v>
          </cell>
          <cell r="F1886" t="str">
            <v>75 - 79</v>
          </cell>
          <cell r="V1886">
            <v>280513</v>
          </cell>
          <cell r="X1886">
            <v>297185</v>
          </cell>
          <cell r="AA1886">
            <v>337481</v>
          </cell>
          <cell r="AC1886">
            <v>370432</v>
          </cell>
        </row>
        <row r="1887">
          <cell r="D1887" t="str">
            <v>MI</v>
          </cell>
          <cell r="E1887" t="str">
            <v>T</v>
          </cell>
          <cell r="F1887" t="str">
            <v>80 - 84</v>
          </cell>
          <cell r="V1887">
            <v>184313</v>
          </cell>
          <cell r="X1887">
            <v>191758</v>
          </cell>
          <cell r="AA1887">
            <v>218556</v>
          </cell>
          <cell r="AC1887">
            <v>231840</v>
          </cell>
        </row>
        <row r="1888">
          <cell r="D1888" t="str">
            <v>MI</v>
          </cell>
          <cell r="E1888" t="str">
            <v>T</v>
          </cell>
          <cell r="F1888" t="str">
            <v>85+</v>
          </cell>
          <cell r="V1888">
            <v>229616</v>
          </cell>
          <cell r="X1888">
            <v>231805</v>
          </cell>
          <cell r="AA1888">
            <v>238688</v>
          </cell>
          <cell r="AC1888">
            <v>246421</v>
          </cell>
        </row>
        <row r="1889">
          <cell r="D1889" t="str">
            <v>MI</v>
          </cell>
          <cell r="E1889" t="str">
            <v>T</v>
          </cell>
          <cell r="F1889" t="str">
            <v>Median Age</v>
          </cell>
          <cell r="V1889">
            <v>38.255001547217027</v>
          </cell>
          <cell r="X1889">
            <v>38.623156591622468</v>
          </cell>
          <cell r="AA1889">
            <v>39.105746075399786</v>
          </cell>
          <cell r="AC1889">
            <v>39.412830503757306</v>
          </cell>
        </row>
        <row r="1890">
          <cell r="D1890" t="str">
            <v>MI</v>
          </cell>
          <cell r="E1890" t="str">
            <v>T</v>
          </cell>
          <cell r="F1890" t="str">
            <v>5-17</v>
          </cell>
          <cell r="V1890">
            <v>1789859</v>
          </cell>
          <cell r="X1890">
            <v>1792604</v>
          </cell>
          <cell r="AA1890">
            <v>1803867</v>
          </cell>
          <cell r="AC1890">
            <v>1802668</v>
          </cell>
        </row>
        <row r="1891">
          <cell r="D1891" t="str">
            <v>MI</v>
          </cell>
          <cell r="E1891" t="str">
            <v>T</v>
          </cell>
          <cell r="F1891" t="str">
            <v>18-24</v>
          </cell>
          <cell r="V1891">
            <v>928352</v>
          </cell>
          <cell r="X1891">
            <v>913222</v>
          </cell>
          <cell r="AA1891">
            <v>893297</v>
          </cell>
          <cell r="AC1891">
            <v>885599</v>
          </cell>
        </row>
        <row r="1892">
          <cell r="D1892" t="str">
            <v>MI</v>
          </cell>
          <cell r="E1892" t="str">
            <v>T</v>
          </cell>
          <cell r="F1892" t="str">
            <v>16 and over</v>
          </cell>
          <cell r="V1892">
            <v>8456317</v>
          </cell>
          <cell r="X1892">
            <v>8478624</v>
          </cell>
          <cell r="AA1892">
            <v>8501490</v>
          </cell>
          <cell r="AC1892">
            <v>8511825</v>
          </cell>
        </row>
        <row r="1893">
          <cell r="D1893" t="str">
            <v>MI</v>
          </cell>
          <cell r="E1893" t="str">
            <v>T</v>
          </cell>
          <cell r="F1893" t="str">
            <v>18 and over</v>
          </cell>
          <cell r="V1893">
            <v>8184664</v>
          </cell>
          <cell r="X1893">
            <v>8216729</v>
          </cell>
          <cell r="AA1893">
            <v>8235488</v>
          </cell>
          <cell r="AC1893">
            <v>8241856</v>
          </cell>
        </row>
        <row r="1894">
          <cell r="D1894" t="str">
            <v>MI</v>
          </cell>
          <cell r="E1894" t="str">
            <v>T</v>
          </cell>
          <cell r="F1894" t="str">
            <v>21 and over</v>
          </cell>
          <cell r="V1894">
            <v>7788121</v>
          </cell>
          <cell r="X1894">
            <v>7820561</v>
          </cell>
          <cell r="AA1894">
            <v>7853607</v>
          </cell>
          <cell r="AC1894">
            <v>7856546</v>
          </cell>
        </row>
        <row r="1895">
          <cell r="D1895" t="str">
            <v>MI</v>
          </cell>
          <cell r="E1895" t="str">
            <v>T</v>
          </cell>
          <cell r="F1895" t="str">
            <v>62 and over</v>
          </cell>
          <cell r="V1895">
            <v>2004210</v>
          </cell>
          <cell r="X1895">
            <v>2102925</v>
          </cell>
          <cell r="AA1895">
            <v>2234609</v>
          </cell>
          <cell r="AC1895">
            <v>2305951</v>
          </cell>
        </row>
        <row r="1896">
          <cell r="D1896" t="str">
            <v>MI</v>
          </cell>
          <cell r="E1896" t="str">
            <v>T</v>
          </cell>
          <cell r="F1896" t="str">
            <v>65 and over</v>
          </cell>
          <cell r="V1896">
            <v>1624369</v>
          </cell>
          <cell r="X1896">
            <v>1711476</v>
          </cell>
          <cell r="AA1896">
            <v>1844803</v>
          </cell>
          <cell r="AC1896">
            <v>1926396</v>
          </cell>
        </row>
        <row r="1897">
          <cell r="D1897" t="str">
            <v>MI</v>
          </cell>
          <cell r="E1897" t="str">
            <v>M</v>
          </cell>
          <cell r="F1897" t="str">
            <v>Total</v>
          </cell>
          <cell r="V1897">
            <v>5273782</v>
          </cell>
          <cell r="X1897">
            <v>5289126</v>
          </cell>
          <cell r="AA1897">
            <v>5299249</v>
          </cell>
          <cell r="AC1897">
            <v>5298194</v>
          </cell>
        </row>
        <row r="1898">
          <cell r="D1898" t="str">
            <v>MI</v>
          </cell>
          <cell r="E1898" t="str">
            <v>M</v>
          </cell>
          <cell r="F1898" t="str">
            <v>0 - 4</v>
          </cell>
          <cell r="V1898">
            <v>354690</v>
          </cell>
          <cell r="X1898">
            <v>351429</v>
          </cell>
          <cell r="AA1898">
            <v>345742</v>
          </cell>
          <cell r="AC1898">
            <v>342204</v>
          </cell>
        </row>
        <row r="1899">
          <cell r="D1899" t="str">
            <v>MI</v>
          </cell>
          <cell r="E1899" t="str">
            <v>M</v>
          </cell>
          <cell r="F1899" t="str">
            <v>5 - 9</v>
          </cell>
          <cell r="V1899">
            <v>360343</v>
          </cell>
          <cell r="X1899">
            <v>360743</v>
          </cell>
          <cell r="AA1899">
            <v>357150</v>
          </cell>
          <cell r="AC1899">
            <v>353295</v>
          </cell>
        </row>
        <row r="1900">
          <cell r="D1900" t="str">
            <v>MI</v>
          </cell>
          <cell r="E1900" t="str">
            <v>M</v>
          </cell>
          <cell r="F1900" t="str">
            <v>10 - 14</v>
          </cell>
          <cell r="V1900">
            <v>350267</v>
          </cell>
          <cell r="X1900">
            <v>355519</v>
          </cell>
          <cell r="AA1900">
            <v>361013</v>
          </cell>
          <cell r="AC1900">
            <v>360973</v>
          </cell>
        </row>
        <row r="1901">
          <cell r="D1901" t="str">
            <v>MI</v>
          </cell>
          <cell r="E1901" t="str">
            <v>M</v>
          </cell>
          <cell r="F1901" t="str">
            <v>15 - 19</v>
          </cell>
          <cell r="V1901">
            <v>344065</v>
          </cell>
          <cell r="X1901">
            <v>339789</v>
          </cell>
          <cell r="AA1901">
            <v>338658</v>
          </cell>
          <cell r="AC1901">
            <v>343011</v>
          </cell>
        </row>
        <row r="1902">
          <cell r="D1902" t="str">
            <v>MI</v>
          </cell>
          <cell r="E1902" t="str">
            <v>M</v>
          </cell>
          <cell r="F1902" t="str">
            <v>20 - 24</v>
          </cell>
          <cell r="V1902">
            <v>339604</v>
          </cell>
          <cell r="X1902">
            <v>331664</v>
          </cell>
          <cell r="AA1902">
            <v>326643</v>
          </cell>
          <cell r="AC1902">
            <v>321429</v>
          </cell>
        </row>
        <row r="1903">
          <cell r="D1903" t="str">
            <v>MI</v>
          </cell>
          <cell r="E1903" t="str">
            <v>M</v>
          </cell>
          <cell r="F1903" t="str">
            <v>25 - 29</v>
          </cell>
          <cell r="V1903">
            <v>372219</v>
          </cell>
          <cell r="X1903">
            <v>360228</v>
          </cell>
          <cell r="AA1903">
            <v>336718</v>
          </cell>
          <cell r="AC1903">
            <v>328145</v>
          </cell>
        </row>
        <row r="1904">
          <cell r="D1904" t="str">
            <v>MI</v>
          </cell>
          <cell r="E1904" t="str">
            <v>M</v>
          </cell>
          <cell r="F1904" t="str">
            <v>30 - 34</v>
          </cell>
          <cell r="V1904">
            <v>366812</v>
          </cell>
          <cell r="X1904">
            <v>372110</v>
          </cell>
          <cell r="AA1904">
            <v>376743</v>
          </cell>
          <cell r="AC1904">
            <v>364506</v>
          </cell>
        </row>
        <row r="1905">
          <cell r="D1905" t="str">
            <v>MI</v>
          </cell>
          <cell r="E1905" t="str">
            <v>M</v>
          </cell>
          <cell r="F1905" t="str">
            <v>35 - 39</v>
          </cell>
          <cell r="V1905">
            <v>374250</v>
          </cell>
          <cell r="X1905">
            <v>375148</v>
          </cell>
          <cell r="AA1905">
            <v>368888</v>
          </cell>
          <cell r="AC1905">
            <v>373774</v>
          </cell>
        </row>
        <row r="1906">
          <cell r="D1906" t="str">
            <v>MI</v>
          </cell>
          <cell r="E1906" t="str">
            <v>M</v>
          </cell>
          <cell r="F1906" t="str">
            <v>40 - 44</v>
          </cell>
          <cell r="V1906">
            <v>335356</v>
          </cell>
          <cell r="X1906">
            <v>350461</v>
          </cell>
          <cell r="AA1906">
            <v>373196</v>
          </cell>
          <cell r="AC1906">
            <v>373655</v>
          </cell>
        </row>
        <row r="1907">
          <cell r="D1907" t="str">
            <v>MI</v>
          </cell>
          <cell r="E1907" t="str">
            <v>M</v>
          </cell>
          <cell r="F1907" t="str">
            <v>45 - 49</v>
          </cell>
          <cell r="V1907">
            <v>356470</v>
          </cell>
          <cell r="X1907">
            <v>339391</v>
          </cell>
          <cell r="AA1907">
            <v>329265</v>
          </cell>
          <cell r="AC1907">
            <v>343846</v>
          </cell>
        </row>
        <row r="1908">
          <cell r="D1908" t="str">
            <v>MI</v>
          </cell>
          <cell r="E1908" t="str">
            <v>M</v>
          </cell>
          <cell r="F1908" t="str">
            <v>50 - 54</v>
          </cell>
          <cell r="V1908">
            <v>352171</v>
          </cell>
          <cell r="X1908">
            <v>346042</v>
          </cell>
          <cell r="AA1908">
            <v>342844</v>
          </cell>
          <cell r="AC1908">
            <v>326108</v>
          </cell>
        </row>
        <row r="1909">
          <cell r="D1909" t="str">
            <v>MI</v>
          </cell>
          <cell r="E1909" t="str">
            <v>M</v>
          </cell>
          <cell r="F1909" t="str">
            <v>55 - 59</v>
          </cell>
          <cell r="V1909">
            <v>354366</v>
          </cell>
          <cell r="X1909">
            <v>348380</v>
          </cell>
          <cell r="AA1909">
            <v>328822</v>
          </cell>
          <cell r="AC1909">
            <v>323030</v>
          </cell>
        </row>
        <row r="1910">
          <cell r="D1910" t="str">
            <v>MI</v>
          </cell>
          <cell r="E1910" t="str">
            <v>M</v>
          </cell>
          <cell r="F1910" t="str">
            <v>60 - 64</v>
          </cell>
          <cell r="V1910">
            <v>316399</v>
          </cell>
          <cell r="X1910">
            <v>321699</v>
          </cell>
          <cell r="AA1910">
            <v>317462</v>
          </cell>
          <cell r="AC1910">
            <v>311802</v>
          </cell>
        </row>
        <row r="1911">
          <cell r="D1911" t="str">
            <v>MI</v>
          </cell>
          <cell r="E1911" t="str">
            <v>M</v>
          </cell>
          <cell r="F1911" t="str">
            <v>65 - 69</v>
          </cell>
          <cell r="V1911">
            <v>248034</v>
          </cell>
          <cell r="X1911">
            <v>258619</v>
          </cell>
          <cell r="AA1911">
            <v>273593</v>
          </cell>
          <cell r="AC1911">
            <v>277811</v>
          </cell>
        </row>
        <row r="1912">
          <cell r="D1912" t="str">
            <v>MI</v>
          </cell>
          <cell r="E1912" t="str">
            <v>M</v>
          </cell>
          <cell r="F1912" t="str">
            <v>70 - 74</v>
          </cell>
          <cell r="V1912">
            <v>180424</v>
          </cell>
          <cell r="X1912">
            <v>197920</v>
          </cell>
          <cell r="AA1912">
            <v>210422</v>
          </cell>
          <cell r="AC1912">
            <v>219498</v>
          </cell>
        </row>
        <row r="1913">
          <cell r="D1913" t="str">
            <v>MI</v>
          </cell>
          <cell r="E1913" t="str">
            <v>M</v>
          </cell>
          <cell r="F1913" t="str">
            <v>75 - 79</v>
          </cell>
          <cell r="V1913">
            <v>120667</v>
          </cell>
          <cell r="X1913">
            <v>127674</v>
          </cell>
          <cell r="AA1913">
            <v>145405</v>
          </cell>
          <cell r="AC1913">
            <v>159755</v>
          </cell>
        </row>
        <row r="1914">
          <cell r="D1914" t="str">
            <v>MI</v>
          </cell>
          <cell r="E1914" t="str">
            <v>M</v>
          </cell>
          <cell r="F1914" t="str">
            <v>80 - 84</v>
          </cell>
          <cell r="V1914">
            <v>72900</v>
          </cell>
          <cell r="X1914">
            <v>76322</v>
          </cell>
          <cell r="AA1914">
            <v>87406</v>
          </cell>
          <cell r="AC1914">
            <v>92648</v>
          </cell>
        </row>
        <row r="1915">
          <cell r="D1915" t="str">
            <v>MI</v>
          </cell>
          <cell r="E1915" t="str">
            <v>M</v>
          </cell>
          <cell r="F1915" t="str">
            <v>85+</v>
          </cell>
          <cell r="V1915">
            <v>74745</v>
          </cell>
          <cell r="X1915">
            <v>75988</v>
          </cell>
          <cell r="AA1915">
            <v>79279</v>
          </cell>
          <cell r="AC1915">
            <v>82704</v>
          </cell>
        </row>
        <row r="1916">
          <cell r="D1916" t="str">
            <v>MI</v>
          </cell>
          <cell r="E1916" t="str">
            <v>M</v>
          </cell>
          <cell r="F1916" t="str">
            <v>Median Age</v>
          </cell>
          <cell r="V1916">
            <v>36.979241089148211</v>
          </cell>
          <cell r="X1916">
            <v>37.32984495607311</v>
          </cell>
          <cell r="AA1916">
            <v>37.81761648915294</v>
          </cell>
          <cell r="AC1916">
            <v>38.116962191961164</v>
          </cell>
        </row>
        <row r="1917">
          <cell r="D1917" t="str">
            <v>MI</v>
          </cell>
          <cell r="E1917" t="str">
            <v>M</v>
          </cell>
          <cell r="F1917" t="str">
            <v>5-17</v>
          </cell>
          <cell r="V1917">
            <v>918466</v>
          </cell>
          <cell r="X1917">
            <v>919708</v>
          </cell>
          <cell r="AA1917">
            <v>925157</v>
          </cell>
          <cell r="AC1917">
            <v>924284</v>
          </cell>
        </row>
        <row r="1918">
          <cell r="D1918" t="str">
            <v>MI</v>
          </cell>
          <cell r="E1918" t="str">
            <v>M</v>
          </cell>
          <cell r="F1918" t="str">
            <v>18-24</v>
          </cell>
          <cell r="V1918">
            <v>475813</v>
          </cell>
          <cell r="X1918">
            <v>468007</v>
          </cell>
          <cell r="AA1918">
            <v>458307</v>
          </cell>
          <cell r="AC1918">
            <v>454424</v>
          </cell>
        </row>
        <row r="1919">
          <cell r="D1919" t="str">
            <v>MI</v>
          </cell>
          <cell r="E1919" t="str">
            <v>M</v>
          </cell>
          <cell r="F1919" t="str">
            <v>16 and over</v>
          </cell>
          <cell r="V1919">
            <v>4140161</v>
          </cell>
          <cell r="X1919">
            <v>4152522</v>
          </cell>
          <cell r="AA1919">
            <v>4164962</v>
          </cell>
          <cell r="AC1919">
            <v>4170322</v>
          </cell>
        </row>
        <row r="1920">
          <cell r="D1920" t="str">
            <v>MI</v>
          </cell>
          <cell r="E1920" t="str">
            <v>M</v>
          </cell>
          <cell r="F1920" t="str">
            <v>18 and over</v>
          </cell>
          <cell r="V1920">
            <v>4000626</v>
          </cell>
          <cell r="X1920">
            <v>4017989</v>
          </cell>
          <cell r="AA1920">
            <v>4028350</v>
          </cell>
          <cell r="AC1920">
            <v>4031706</v>
          </cell>
        </row>
        <row r="1921">
          <cell r="D1921" t="str">
            <v>MI</v>
          </cell>
          <cell r="E1921" t="str">
            <v>M</v>
          </cell>
          <cell r="F1921" t="str">
            <v>21 and over</v>
          </cell>
          <cell r="V1921">
            <v>3797263</v>
          </cell>
          <cell r="X1921">
            <v>3814611</v>
          </cell>
          <cell r="AA1921">
            <v>3832344</v>
          </cell>
          <cell r="AC1921">
            <v>3833977</v>
          </cell>
        </row>
        <row r="1922">
          <cell r="D1922" t="str">
            <v>MI</v>
          </cell>
          <cell r="E1922" t="str">
            <v>M</v>
          </cell>
          <cell r="F1922" t="str">
            <v>62 and over</v>
          </cell>
          <cell r="V1922">
            <v>878666</v>
          </cell>
          <cell r="X1922">
            <v>923801</v>
          </cell>
          <cell r="AA1922">
            <v>983622</v>
          </cell>
          <cell r="AC1922">
            <v>1015536</v>
          </cell>
        </row>
        <row r="1923">
          <cell r="D1923" t="str">
            <v>MI</v>
          </cell>
          <cell r="E1923" t="str">
            <v>M</v>
          </cell>
          <cell r="F1923" t="str">
            <v>65 and over</v>
          </cell>
          <cell r="V1923">
            <v>696770</v>
          </cell>
          <cell r="X1923">
            <v>736523</v>
          </cell>
          <cell r="AA1923">
            <v>796105</v>
          </cell>
          <cell r="AC1923">
            <v>832416</v>
          </cell>
        </row>
        <row r="1924">
          <cell r="D1924" t="str">
            <v>MI</v>
          </cell>
          <cell r="E1924" t="str">
            <v>F</v>
          </cell>
          <cell r="F1924" t="str">
            <v>Total</v>
          </cell>
          <cell r="V1924">
            <v>5393574</v>
          </cell>
          <cell r="X1924">
            <v>5406867</v>
          </cell>
          <cell r="AA1924">
            <v>5415980</v>
          </cell>
          <cell r="AC1924">
            <v>5415536</v>
          </cell>
        </row>
        <row r="1925">
          <cell r="D1925" t="str">
            <v>MI</v>
          </cell>
          <cell r="E1925" t="str">
            <v>F</v>
          </cell>
          <cell r="F1925" t="str">
            <v>0 - 4</v>
          </cell>
          <cell r="V1925">
            <v>338143</v>
          </cell>
          <cell r="X1925">
            <v>335231</v>
          </cell>
          <cell r="AA1925">
            <v>330132</v>
          </cell>
          <cell r="AC1925">
            <v>327002</v>
          </cell>
        </row>
        <row r="1926">
          <cell r="D1926" t="str">
            <v>MI</v>
          </cell>
          <cell r="E1926" t="str">
            <v>F</v>
          </cell>
          <cell r="F1926" t="str">
            <v>5 - 9</v>
          </cell>
          <cell r="V1926">
            <v>342531</v>
          </cell>
          <cell r="X1926">
            <v>343088</v>
          </cell>
          <cell r="AA1926">
            <v>339950</v>
          </cell>
          <cell r="AC1926">
            <v>336546</v>
          </cell>
        </row>
        <row r="1927">
          <cell r="D1927" t="str">
            <v>MI</v>
          </cell>
          <cell r="E1927" t="str">
            <v>F</v>
          </cell>
          <cell r="F1927" t="str">
            <v>10 - 14</v>
          </cell>
          <cell r="V1927">
            <v>332109</v>
          </cell>
          <cell r="X1927">
            <v>337255</v>
          </cell>
          <cell r="AA1927">
            <v>342724</v>
          </cell>
          <cell r="AC1927">
            <v>342841</v>
          </cell>
        </row>
        <row r="1928">
          <cell r="D1928" t="str">
            <v>MI</v>
          </cell>
          <cell r="E1928" t="str">
            <v>F</v>
          </cell>
          <cell r="F1928" t="str">
            <v>15 - 19</v>
          </cell>
          <cell r="V1928">
            <v>326008</v>
          </cell>
          <cell r="X1928">
            <v>321795</v>
          </cell>
          <cell r="AA1928">
            <v>320806</v>
          </cell>
          <cell r="AC1928">
            <v>325095</v>
          </cell>
        </row>
        <row r="1929">
          <cell r="D1929" t="str">
            <v>MI</v>
          </cell>
          <cell r="E1929" t="str">
            <v>F</v>
          </cell>
          <cell r="F1929" t="str">
            <v>20 - 24</v>
          </cell>
          <cell r="V1929">
            <v>323284</v>
          </cell>
          <cell r="X1929">
            <v>315973</v>
          </cell>
          <cell r="AA1929">
            <v>310220</v>
          </cell>
          <cell r="AC1929">
            <v>305077</v>
          </cell>
        </row>
        <row r="1930">
          <cell r="D1930" t="str">
            <v>MI</v>
          </cell>
          <cell r="E1930" t="str">
            <v>F</v>
          </cell>
          <cell r="F1930" t="str">
            <v>25 - 29</v>
          </cell>
          <cell r="V1930">
            <v>353592</v>
          </cell>
          <cell r="X1930">
            <v>342988</v>
          </cell>
          <cell r="AA1930">
            <v>321956</v>
          </cell>
          <cell r="AC1930">
            <v>314417</v>
          </cell>
        </row>
        <row r="1931">
          <cell r="D1931" t="str">
            <v>MI</v>
          </cell>
          <cell r="E1931" t="str">
            <v>F</v>
          </cell>
          <cell r="F1931" t="str">
            <v>30 - 34</v>
          </cell>
          <cell r="V1931">
            <v>348473</v>
          </cell>
          <cell r="X1931">
            <v>354156</v>
          </cell>
          <cell r="AA1931">
            <v>358734</v>
          </cell>
          <cell r="AC1931">
            <v>348060</v>
          </cell>
        </row>
        <row r="1932">
          <cell r="D1932" t="str">
            <v>MI</v>
          </cell>
          <cell r="E1932" t="str">
            <v>F</v>
          </cell>
          <cell r="F1932" t="str">
            <v>35 - 39</v>
          </cell>
          <cell r="V1932">
            <v>362074</v>
          </cell>
          <cell r="X1932">
            <v>356876</v>
          </cell>
          <cell r="AA1932">
            <v>349651</v>
          </cell>
          <cell r="AC1932">
            <v>354878</v>
          </cell>
        </row>
        <row r="1933">
          <cell r="D1933" t="str">
            <v>MI</v>
          </cell>
          <cell r="E1933" t="str">
            <v>F</v>
          </cell>
          <cell r="F1933" t="str">
            <v>40 - 44</v>
          </cell>
          <cell r="V1933">
            <v>329852</v>
          </cell>
          <cell r="X1933">
            <v>343693</v>
          </cell>
          <cell r="AA1933">
            <v>360515</v>
          </cell>
          <cell r="AC1933">
            <v>354894</v>
          </cell>
        </row>
        <row r="1934">
          <cell r="D1934" t="str">
            <v>MI</v>
          </cell>
          <cell r="E1934" t="str">
            <v>F</v>
          </cell>
          <cell r="F1934" t="str">
            <v>45 - 49</v>
          </cell>
          <cell r="V1934">
            <v>353923</v>
          </cell>
          <cell r="X1934">
            <v>337502</v>
          </cell>
          <cell r="AA1934">
            <v>324306</v>
          </cell>
          <cell r="AC1934">
            <v>337595</v>
          </cell>
        </row>
        <row r="1935">
          <cell r="D1935" t="str">
            <v>MI</v>
          </cell>
          <cell r="E1935" t="str">
            <v>F</v>
          </cell>
          <cell r="F1935" t="str">
            <v>50 - 54</v>
          </cell>
          <cell r="V1935">
            <v>351602</v>
          </cell>
          <cell r="X1935">
            <v>343477</v>
          </cell>
          <cell r="AA1935">
            <v>340453</v>
          </cell>
          <cell r="AC1935">
            <v>324204</v>
          </cell>
        </row>
        <row r="1936">
          <cell r="D1936" t="str">
            <v>MI</v>
          </cell>
          <cell r="E1936" t="str">
            <v>F</v>
          </cell>
          <cell r="F1936" t="str">
            <v>55 - 59</v>
          </cell>
          <cell r="V1936">
            <v>363740</v>
          </cell>
          <cell r="X1936">
            <v>354530</v>
          </cell>
          <cell r="AA1936">
            <v>330250</v>
          </cell>
          <cell r="AC1936">
            <v>322314</v>
          </cell>
        </row>
        <row r="1937">
          <cell r="D1937" t="str">
            <v>MI</v>
          </cell>
          <cell r="E1937" t="str">
            <v>F</v>
          </cell>
          <cell r="F1937" t="str">
            <v>60 - 64</v>
          </cell>
          <cell r="V1937">
            <v>340644</v>
          </cell>
          <cell r="X1937">
            <v>345350</v>
          </cell>
          <cell r="AA1937">
            <v>337585</v>
          </cell>
          <cell r="AC1937">
            <v>328633</v>
          </cell>
        </row>
        <row r="1938">
          <cell r="D1938" t="str">
            <v>MI</v>
          </cell>
          <cell r="E1938" t="str">
            <v>F</v>
          </cell>
          <cell r="F1938" t="str">
            <v>65 - 69</v>
          </cell>
          <cell r="V1938">
            <v>282458</v>
          </cell>
          <cell r="X1938">
            <v>294074</v>
          </cell>
          <cell r="AA1938">
            <v>311433</v>
          </cell>
          <cell r="AC1938">
            <v>315323</v>
          </cell>
        </row>
        <row r="1939">
          <cell r="D1939" t="str">
            <v>MI</v>
          </cell>
          <cell r="E1939" t="str">
            <v>F</v>
          </cell>
          <cell r="F1939" t="str">
            <v>70 - 74</v>
          </cell>
          <cell r="V1939">
            <v>219011</v>
          </cell>
          <cell r="X1939">
            <v>240115</v>
          </cell>
          <cell r="AA1939">
            <v>254630</v>
          </cell>
          <cell r="AC1939">
            <v>265071</v>
          </cell>
        </row>
        <row r="1940">
          <cell r="D1940" t="str">
            <v>MI</v>
          </cell>
          <cell r="E1940" t="str">
            <v>F</v>
          </cell>
          <cell r="F1940" t="str">
            <v>75 - 79</v>
          </cell>
          <cell r="V1940">
            <v>159846</v>
          </cell>
          <cell r="X1940">
            <v>169511</v>
          </cell>
          <cell r="AA1940">
            <v>192076</v>
          </cell>
          <cell r="AC1940">
            <v>210677</v>
          </cell>
        </row>
        <row r="1941">
          <cell r="D1941" t="str">
            <v>MI</v>
          </cell>
          <cell r="E1941" t="str">
            <v>F</v>
          </cell>
          <cell r="F1941" t="str">
            <v>80 - 84</v>
          </cell>
          <cell r="V1941">
            <v>111413</v>
          </cell>
          <cell r="X1941">
            <v>115436</v>
          </cell>
          <cell r="AA1941">
            <v>131150</v>
          </cell>
          <cell r="AC1941">
            <v>139192</v>
          </cell>
        </row>
        <row r="1942">
          <cell r="D1942" t="str">
            <v>MI</v>
          </cell>
          <cell r="E1942" t="str">
            <v>F</v>
          </cell>
          <cell r="F1942" t="str">
            <v>85+</v>
          </cell>
          <cell r="V1942">
            <v>154871</v>
          </cell>
          <cell r="X1942">
            <v>155817</v>
          </cell>
          <cell r="AA1942">
            <v>159409</v>
          </cell>
          <cell r="AC1942">
            <v>163717</v>
          </cell>
        </row>
        <row r="1943">
          <cell r="D1943" t="str">
            <v>MI</v>
          </cell>
          <cell r="E1943" t="str">
            <v>F</v>
          </cell>
          <cell r="F1943" t="str">
            <v>Median Age</v>
          </cell>
          <cell r="V1943">
            <v>39.587770540029418</v>
          </cell>
          <cell r="X1943">
            <v>39.947029556118871</v>
          </cell>
          <cell r="AA1943">
            <v>40.480682851944508</v>
          </cell>
          <cell r="AC1943">
            <v>40.76845800393847</v>
          </cell>
        </row>
        <row r="1944">
          <cell r="D1944" t="str">
            <v>MI</v>
          </cell>
          <cell r="E1944" t="str">
            <v>F</v>
          </cell>
          <cell r="F1944" t="str">
            <v>5-17</v>
          </cell>
          <cell r="V1944">
            <v>871393</v>
          </cell>
          <cell r="X1944">
            <v>872896</v>
          </cell>
          <cell r="AA1944">
            <v>878710</v>
          </cell>
          <cell r="AC1944">
            <v>878384</v>
          </cell>
        </row>
        <row r="1945">
          <cell r="D1945" t="str">
            <v>MI</v>
          </cell>
          <cell r="E1945" t="str">
            <v>F</v>
          </cell>
          <cell r="F1945" t="str">
            <v>18-24</v>
          </cell>
          <cell r="V1945">
            <v>452539</v>
          </cell>
          <cell r="X1945">
            <v>445215</v>
          </cell>
          <cell r="AA1945">
            <v>434990</v>
          </cell>
          <cell r="AC1945">
            <v>431175</v>
          </cell>
        </row>
        <row r="1946">
          <cell r="D1946" t="str">
            <v>MI</v>
          </cell>
          <cell r="E1946" t="str">
            <v>F</v>
          </cell>
          <cell r="F1946" t="str">
            <v>16 and over</v>
          </cell>
          <cell r="V1946">
            <v>4316156</v>
          </cell>
          <cell r="X1946">
            <v>4326102</v>
          </cell>
          <cell r="AA1946">
            <v>4336528</v>
          </cell>
          <cell r="AC1946">
            <v>4341503</v>
          </cell>
        </row>
        <row r="1947">
          <cell r="D1947" t="str">
            <v>MI</v>
          </cell>
          <cell r="E1947" t="str">
            <v>F</v>
          </cell>
          <cell r="F1947" t="str">
            <v>18 and over</v>
          </cell>
          <cell r="V1947">
            <v>4184038</v>
          </cell>
          <cell r="X1947">
            <v>4198740</v>
          </cell>
          <cell r="AA1947">
            <v>4207138</v>
          </cell>
          <cell r="AC1947">
            <v>4210150</v>
          </cell>
        </row>
        <row r="1948">
          <cell r="D1948" t="str">
            <v>MI</v>
          </cell>
          <cell r="E1948" t="str">
            <v>F</v>
          </cell>
          <cell r="F1948" t="str">
            <v>21 and over</v>
          </cell>
          <cell r="V1948">
            <v>3990858</v>
          </cell>
          <cell r="X1948">
            <v>4005950</v>
          </cell>
          <cell r="AA1948">
            <v>4021263</v>
          </cell>
          <cell r="AC1948">
            <v>4022569</v>
          </cell>
        </row>
        <row r="1949">
          <cell r="D1949" t="str">
            <v>MI</v>
          </cell>
          <cell r="E1949" t="str">
            <v>F</v>
          </cell>
          <cell r="F1949" t="str">
            <v>62 and over</v>
          </cell>
          <cell r="V1949">
            <v>1125544</v>
          </cell>
          <cell r="X1949">
            <v>1179124</v>
          </cell>
          <cell r="AA1949">
            <v>1250987</v>
          </cell>
          <cell r="AC1949">
            <v>1290415</v>
          </cell>
        </row>
        <row r="1950">
          <cell r="D1950" t="str">
            <v>MI</v>
          </cell>
          <cell r="E1950" t="str">
            <v>F</v>
          </cell>
          <cell r="F1950" t="str">
            <v>65 and over</v>
          </cell>
          <cell r="V1950">
            <v>927599</v>
          </cell>
          <cell r="X1950">
            <v>974953</v>
          </cell>
          <cell r="AA1950">
            <v>1048698</v>
          </cell>
          <cell r="AC1950">
            <v>1093980</v>
          </cell>
        </row>
        <row r="1951">
          <cell r="D1951" t="str">
            <v>MN</v>
          </cell>
          <cell r="E1951" t="str">
            <v>T</v>
          </cell>
          <cell r="F1951" t="str">
            <v>Total</v>
          </cell>
          <cell r="V1951">
            <v>5810811</v>
          </cell>
          <cell r="X1951">
            <v>5900769</v>
          </cell>
          <cell r="AA1951">
            <v>6028284</v>
          </cell>
          <cell r="AC1951">
            <v>6108787</v>
          </cell>
        </row>
        <row r="1952">
          <cell r="D1952" t="str">
            <v>MN</v>
          </cell>
          <cell r="E1952" t="str">
            <v>T</v>
          </cell>
          <cell r="F1952" t="str">
            <v>0 - 4</v>
          </cell>
          <cell r="V1952">
            <v>405700</v>
          </cell>
          <cell r="X1952">
            <v>408562</v>
          </cell>
          <cell r="AA1952">
            <v>410167</v>
          </cell>
          <cell r="AC1952">
            <v>410787</v>
          </cell>
        </row>
        <row r="1953">
          <cell r="D1953" t="str">
            <v>MN</v>
          </cell>
          <cell r="E1953" t="str">
            <v>T</v>
          </cell>
          <cell r="F1953" t="str">
            <v>5 - 9</v>
          </cell>
          <cell r="V1953">
            <v>397957</v>
          </cell>
          <cell r="X1953">
            <v>406846</v>
          </cell>
          <cell r="AA1953">
            <v>414951</v>
          </cell>
          <cell r="AC1953">
            <v>417614</v>
          </cell>
        </row>
        <row r="1954">
          <cell r="D1954" t="str">
            <v>MN</v>
          </cell>
          <cell r="E1954" t="str">
            <v>T</v>
          </cell>
          <cell r="F1954" t="str">
            <v>10 - 14</v>
          </cell>
          <cell r="V1954">
            <v>372264</v>
          </cell>
          <cell r="X1954">
            <v>384255</v>
          </cell>
          <cell r="AA1954">
            <v>401768</v>
          </cell>
          <cell r="AC1954">
            <v>410475</v>
          </cell>
        </row>
        <row r="1955">
          <cell r="D1955" t="str">
            <v>MN</v>
          </cell>
          <cell r="E1955" t="str">
            <v>T</v>
          </cell>
          <cell r="F1955" t="str">
            <v>15 - 19</v>
          </cell>
          <cell r="V1955">
            <v>356668</v>
          </cell>
          <cell r="X1955">
            <v>360443</v>
          </cell>
          <cell r="AA1955">
            <v>369760</v>
          </cell>
          <cell r="AC1955">
            <v>381069</v>
          </cell>
        </row>
        <row r="1956">
          <cell r="D1956" t="str">
            <v>MN</v>
          </cell>
          <cell r="E1956" t="str">
            <v>T</v>
          </cell>
          <cell r="F1956" t="str">
            <v>20 - 24</v>
          </cell>
          <cell r="V1956">
            <v>360520</v>
          </cell>
          <cell r="X1956">
            <v>359483</v>
          </cell>
          <cell r="AA1956">
            <v>365476</v>
          </cell>
          <cell r="AC1956">
            <v>368527</v>
          </cell>
        </row>
        <row r="1957">
          <cell r="D1957" t="str">
            <v>MN</v>
          </cell>
          <cell r="E1957" t="str">
            <v>T</v>
          </cell>
          <cell r="F1957" t="str">
            <v>25 - 29</v>
          </cell>
          <cell r="V1957">
            <v>403252</v>
          </cell>
          <cell r="X1957">
            <v>392389</v>
          </cell>
          <cell r="AA1957">
            <v>378615</v>
          </cell>
          <cell r="AC1957">
            <v>377243</v>
          </cell>
        </row>
        <row r="1958">
          <cell r="D1958" t="str">
            <v>MN</v>
          </cell>
          <cell r="E1958" t="str">
            <v>T</v>
          </cell>
          <cell r="F1958" t="str">
            <v>30 - 34</v>
          </cell>
          <cell r="V1958">
            <v>422069</v>
          </cell>
          <cell r="X1958">
            <v>420362</v>
          </cell>
          <cell r="AA1958">
            <v>414587</v>
          </cell>
          <cell r="AC1958">
            <v>403526</v>
          </cell>
        </row>
        <row r="1959">
          <cell r="D1959" t="str">
            <v>MN</v>
          </cell>
          <cell r="E1959" t="str">
            <v>T</v>
          </cell>
          <cell r="F1959" t="str">
            <v>35 - 39</v>
          </cell>
          <cell r="V1959">
            <v>420045</v>
          </cell>
          <cell r="X1959">
            <v>431589</v>
          </cell>
          <cell r="AA1959">
            <v>426752</v>
          </cell>
          <cell r="AC1959">
            <v>425064</v>
          </cell>
        </row>
        <row r="1960">
          <cell r="D1960" t="str">
            <v>MN</v>
          </cell>
          <cell r="E1960" t="str">
            <v>T</v>
          </cell>
          <cell r="F1960" t="str">
            <v>40 - 44</v>
          </cell>
          <cell r="V1960">
            <v>352227</v>
          </cell>
          <cell r="X1960">
            <v>377170</v>
          </cell>
          <cell r="AA1960">
            <v>421209</v>
          </cell>
          <cell r="AC1960">
            <v>432536</v>
          </cell>
        </row>
        <row r="1961">
          <cell r="D1961" t="str">
            <v>MN</v>
          </cell>
          <cell r="E1961" t="str">
            <v>T</v>
          </cell>
          <cell r="F1961" t="str">
            <v>45 - 49</v>
          </cell>
          <cell r="V1961">
            <v>359023</v>
          </cell>
          <cell r="X1961">
            <v>346513</v>
          </cell>
          <cell r="AA1961">
            <v>351661</v>
          </cell>
          <cell r="AC1961">
            <v>376147</v>
          </cell>
        </row>
        <row r="1962">
          <cell r="D1962" t="str">
            <v>MN</v>
          </cell>
          <cell r="E1962" t="str">
            <v>T</v>
          </cell>
          <cell r="F1962" t="str">
            <v>50 - 54</v>
          </cell>
          <cell r="V1962">
            <v>367438</v>
          </cell>
          <cell r="X1962">
            <v>357642</v>
          </cell>
          <cell r="AA1962">
            <v>352203</v>
          </cell>
          <cell r="AC1962">
            <v>340094</v>
          </cell>
        </row>
        <row r="1963">
          <cell r="D1963" t="str">
            <v>MN</v>
          </cell>
          <cell r="E1963" t="str">
            <v>T</v>
          </cell>
          <cell r="F1963" t="str">
            <v>55 - 59</v>
          </cell>
          <cell r="V1963">
            <v>394733</v>
          </cell>
          <cell r="X1963">
            <v>385108</v>
          </cell>
          <cell r="AA1963">
            <v>352578</v>
          </cell>
          <cell r="AC1963">
            <v>343601</v>
          </cell>
        </row>
        <row r="1964">
          <cell r="D1964" t="str">
            <v>MN</v>
          </cell>
          <cell r="E1964" t="str">
            <v>T</v>
          </cell>
          <cell r="F1964" t="str">
            <v>60 - 64</v>
          </cell>
          <cell r="V1964">
            <v>346242</v>
          </cell>
          <cell r="X1964">
            <v>360457</v>
          </cell>
          <cell r="AA1964">
            <v>368179</v>
          </cell>
          <cell r="AC1964">
            <v>358988</v>
          </cell>
        </row>
        <row r="1965">
          <cell r="D1965" t="str">
            <v>MN</v>
          </cell>
          <cell r="E1965" t="str">
            <v>T</v>
          </cell>
          <cell r="F1965" t="str">
            <v>65 - 69</v>
          </cell>
          <cell r="V1965">
            <v>278823</v>
          </cell>
          <cell r="X1965">
            <v>295322</v>
          </cell>
          <cell r="AA1965">
            <v>316754</v>
          </cell>
          <cell r="AC1965">
            <v>329723</v>
          </cell>
        </row>
        <row r="1966">
          <cell r="D1966" t="str">
            <v>MN</v>
          </cell>
          <cell r="E1966" t="str">
            <v>T</v>
          </cell>
          <cell r="F1966" t="str">
            <v>70 - 74</v>
          </cell>
          <cell r="V1966">
            <v>204338</v>
          </cell>
          <cell r="X1966">
            <v>227730</v>
          </cell>
          <cell r="AA1966">
            <v>251394</v>
          </cell>
          <cell r="AC1966">
            <v>266373</v>
          </cell>
        </row>
        <row r="1967">
          <cell r="D1967" t="str">
            <v>MN</v>
          </cell>
          <cell r="E1967" t="str">
            <v>T</v>
          </cell>
          <cell r="F1967" t="str">
            <v>75 - 79</v>
          </cell>
          <cell r="V1967">
            <v>143279</v>
          </cell>
          <cell r="X1967">
            <v>152955</v>
          </cell>
          <cell r="AA1967">
            <v>178168</v>
          </cell>
          <cell r="AC1967">
            <v>198833</v>
          </cell>
        </row>
        <row r="1968">
          <cell r="D1968" t="str">
            <v>MN</v>
          </cell>
          <cell r="E1968" t="str">
            <v>T</v>
          </cell>
          <cell r="F1968" t="str">
            <v>80 - 84</v>
          </cell>
          <cell r="V1968">
            <v>97892</v>
          </cell>
          <cell r="X1968">
            <v>103279</v>
          </cell>
          <cell r="AA1968">
            <v>117219</v>
          </cell>
          <cell r="AC1968">
            <v>125439</v>
          </cell>
        </row>
        <row r="1969">
          <cell r="D1969" t="str">
            <v>MN</v>
          </cell>
          <cell r="E1969" t="str">
            <v>T</v>
          </cell>
          <cell r="F1969" t="str">
            <v>85+</v>
          </cell>
          <cell r="V1969">
            <v>128341</v>
          </cell>
          <cell r="X1969">
            <v>130664</v>
          </cell>
          <cell r="AA1969">
            <v>136843</v>
          </cell>
          <cell r="AC1969">
            <v>142748</v>
          </cell>
        </row>
        <row r="1970">
          <cell r="D1970" t="str">
            <v>MN</v>
          </cell>
          <cell r="E1970" t="str">
            <v>T</v>
          </cell>
          <cell r="F1970" t="str">
            <v>Median Age</v>
          </cell>
          <cell r="V1970">
            <v>37.158624919679887</v>
          </cell>
          <cell r="X1970">
            <v>37.531091924951717</v>
          </cell>
          <cell r="AA1970">
            <v>38.053623138245712</v>
          </cell>
          <cell r="AC1970">
            <v>38.359673750799629</v>
          </cell>
        </row>
        <row r="1971">
          <cell r="D1971" t="str">
            <v>MN</v>
          </cell>
          <cell r="E1971" t="str">
            <v>T</v>
          </cell>
          <cell r="F1971" t="str">
            <v>5-17</v>
          </cell>
          <cell r="V1971">
            <v>986159</v>
          </cell>
          <cell r="X1971">
            <v>1007662</v>
          </cell>
          <cell r="AA1971">
            <v>1042227</v>
          </cell>
          <cell r="AC1971">
            <v>1061013</v>
          </cell>
        </row>
        <row r="1972">
          <cell r="D1972" t="str">
            <v>MN</v>
          </cell>
          <cell r="E1972" t="str">
            <v>T</v>
          </cell>
          <cell r="F1972" t="str">
            <v>18-24</v>
          </cell>
          <cell r="V1972">
            <v>501250</v>
          </cell>
          <cell r="X1972">
            <v>503365</v>
          </cell>
          <cell r="AA1972">
            <v>509728</v>
          </cell>
          <cell r="AC1972">
            <v>516672</v>
          </cell>
        </row>
        <row r="1973">
          <cell r="D1973" t="str">
            <v>MN</v>
          </cell>
          <cell r="E1973" t="str">
            <v>T</v>
          </cell>
          <cell r="F1973" t="str">
            <v>16 and over</v>
          </cell>
          <cell r="V1973">
            <v>4563138</v>
          </cell>
          <cell r="X1973">
            <v>4627826</v>
          </cell>
          <cell r="AA1973">
            <v>4724663</v>
          </cell>
          <cell r="AC1973">
            <v>4790622</v>
          </cell>
        </row>
        <row r="1974">
          <cell r="D1974" t="str">
            <v>MN</v>
          </cell>
          <cell r="E1974" t="str">
            <v>T</v>
          </cell>
          <cell r="F1974" t="str">
            <v>18 and over</v>
          </cell>
          <cell r="V1974">
            <v>4418952</v>
          </cell>
          <cell r="X1974">
            <v>4484545</v>
          </cell>
          <cell r="AA1974">
            <v>4575890</v>
          </cell>
          <cell r="AC1974">
            <v>4636987</v>
          </cell>
        </row>
        <row r="1975">
          <cell r="D1975" t="str">
            <v>MN</v>
          </cell>
          <cell r="E1975" t="str">
            <v>T</v>
          </cell>
          <cell r="F1975" t="str">
            <v>21 and over</v>
          </cell>
          <cell r="V1975">
            <v>4208424</v>
          </cell>
          <cell r="X1975">
            <v>4269495</v>
          </cell>
          <cell r="AA1975">
            <v>4359987</v>
          </cell>
          <cell r="AC1975">
            <v>4415829</v>
          </cell>
        </row>
        <row r="1976">
          <cell r="D1976" t="str">
            <v>MN</v>
          </cell>
          <cell r="E1976" t="str">
            <v>T</v>
          </cell>
          <cell r="F1976" t="str">
            <v>62 and over</v>
          </cell>
          <cell r="V1976">
            <v>1052113</v>
          </cell>
          <cell r="X1976">
            <v>1118165</v>
          </cell>
          <cell r="AA1976">
            <v>1219389</v>
          </cell>
          <cell r="AC1976">
            <v>1279014</v>
          </cell>
        </row>
        <row r="1977">
          <cell r="D1977" t="str">
            <v>MN</v>
          </cell>
          <cell r="E1977" t="str">
            <v>T</v>
          </cell>
          <cell r="F1977" t="str">
            <v>65 and over</v>
          </cell>
          <cell r="V1977">
            <v>852673</v>
          </cell>
          <cell r="X1977">
            <v>909950</v>
          </cell>
          <cell r="AA1977">
            <v>1000378</v>
          </cell>
          <cell r="AC1977">
            <v>1063116</v>
          </cell>
        </row>
        <row r="1978">
          <cell r="D1978" t="str">
            <v>MN</v>
          </cell>
          <cell r="E1978" t="str">
            <v>M</v>
          </cell>
          <cell r="F1978" t="str">
            <v>Total</v>
          </cell>
          <cell r="V1978">
            <v>2907027</v>
          </cell>
          <cell r="X1978">
            <v>2953527</v>
          </cell>
          <cell r="AA1978">
            <v>3018964</v>
          </cell>
          <cell r="AC1978">
            <v>3059846</v>
          </cell>
        </row>
        <row r="1979">
          <cell r="D1979" t="str">
            <v>MN</v>
          </cell>
          <cell r="E1979" t="str">
            <v>M</v>
          </cell>
          <cell r="F1979" t="str">
            <v>0 - 4</v>
          </cell>
          <cell r="V1979">
            <v>207940</v>
          </cell>
          <cell r="X1979">
            <v>209372</v>
          </cell>
          <cell r="AA1979">
            <v>210181</v>
          </cell>
          <cell r="AC1979">
            <v>210478</v>
          </cell>
        </row>
        <row r="1980">
          <cell r="D1980" t="str">
            <v>MN</v>
          </cell>
          <cell r="E1980" t="str">
            <v>M</v>
          </cell>
          <cell r="F1980" t="str">
            <v>5 - 9</v>
          </cell>
          <cell r="V1980">
            <v>204563</v>
          </cell>
          <cell r="X1980">
            <v>209106</v>
          </cell>
          <cell r="AA1980">
            <v>213204</v>
          </cell>
          <cell r="AC1980">
            <v>214531</v>
          </cell>
        </row>
        <row r="1981">
          <cell r="D1981" t="str">
            <v>MN</v>
          </cell>
          <cell r="E1981" t="str">
            <v>M</v>
          </cell>
          <cell r="F1981" t="str">
            <v>10 - 14</v>
          </cell>
          <cell r="V1981">
            <v>191495</v>
          </cell>
          <cell r="X1981">
            <v>197641</v>
          </cell>
          <cell r="AA1981">
            <v>206577</v>
          </cell>
          <cell r="AC1981">
            <v>211010</v>
          </cell>
        </row>
        <row r="1982">
          <cell r="D1982" t="str">
            <v>MN</v>
          </cell>
          <cell r="E1982" t="str">
            <v>M</v>
          </cell>
          <cell r="F1982" t="str">
            <v>15 - 19</v>
          </cell>
          <cell r="V1982">
            <v>183267</v>
          </cell>
          <cell r="X1982">
            <v>185349</v>
          </cell>
          <cell r="AA1982">
            <v>190181</v>
          </cell>
          <cell r="AC1982">
            <v>195942</v>
          </cell>
        </row>
        <row r="1983">
          <cell r="D1983" t="str">
            <v>MN</v>
          </cell>
          <cell r="E1983" t="str">
            <v>M</v>
          </cell>
          <cell r="F1983" t="str">
            <v>20 - 24</v>
          </cell>
          <cell r="V1983">
            <v>185505</v>
          </cell>
          <cell r="X1983">
            <v>184818</v>
          </cell>
          <cell r="AA1983">
            <v>188194</v>
          </cell>
          <cell r="AC1983">
            <v>189960</v>
          </cell>
        </row>
        <row r="1984">
          <cell r="D1984" t="str">
            <v>MN</v>
          </cell>
          <cell r="E1984" t="str">
            <v>M</v>
          </cell>
          <cell r="F1984" t="str">
            <v>25 - 29</v>
          </cell>
          <cell r="V1984">
            <v>207425</v>
          </cell>
          <cell r="X1984">
            <v>202458</v>
          </cell>
          <cell r="AA1984">
            <v>195290</v>
          </cell>
          <cell r="AC1984">
            <v>194358</v>
          </cell>
        </row>
        <row r="1985">
          <cell r="D1985" t="str">
            <v>MN</v>
          </cell>
          <cell r="E1985" t="str">
            <v>M</v>
          </cell>
          <cell r="F1985" t="str">
            <v>30 - 34</v>
          </cell>
          <cell r="V1985">
            <v>217456</v>
          </cell>
          <cell r="X1985">
            <v>216603</v>
          </cell>
          <cell r="AA1985">
            <v>214230</v>
          </cell>
          <cell r="AC1985">
            <v>209149</v>
          </cell>
        </row>
        <row r="1986">
          <cell r="D1986" t="str">
            <v>MN</v>
          </cell>
          <cell r="E1986" t="str">
            <v>M</v>
          </cell>
          <cell r="F1986" t="str">
            <v>35 - 39</v>
          </cell>
          <cell r="V1986">
            <v>216708</v>
          </cell>
          <cell r="X1986">
            <v>222650</v>
          </cell>
          <cell r="AA1986">
            <v>220570</v>
          </cell>
          <cell r="AC1986">
            <v>219773</v>
          </cell>
        </row>
        <row r="1987">
          <cell r="D1987" t="str">
            <v>MN</v>
          </cell>
          <cell r="E1987" t="str">
            <v>M</v>
          </cell>
          <cell r="F1987" t="str">
            <v>40 - 44</v>
          </cell>
          <cell r="V1987">
            <v>180158</v>
          </cell>
          <cell r="X1987">
            <v>193694</v>
          </cell>
          <cell r="AA1987">
            <v>217267</v>
          </cell>
          <cell r="AC1987">
            <v>223094</v>
          </cell>
        </row>
        <row r="1988">
          <cell r="D1988" t="str">
            <v>MN</v>
          </cell>
          <cell r="E1988" t="str">
            <v>M</v>
          </cell>
          <cell r="F1988" t="str">
            <v>45 - 49</v>
          </cell>
          <cell r="V1988">
            <v>183529</v>
          </cell>
          <cell r="X1988">
            <v>177265</v>
          </cell>
          <cell r="AA1988">
            <v>180297</v>
          </cell>
          <cell r="AC1988">
            <v>193619</v>
          </cell>
        </row>
        <row r="1989">
          <cell r="D1989" t="str">
            <v>MN</v>
          </cell>
          <cell r="E1989" t="str">
            <v>M</v>
          </cell>
          <cell r="F1989" t="str">
            <v>50 - 54</v>
          </cell>
          <cell r="V1989">
            <v>186573</v>
          </cell>
          <cell r="X1989">
            <v>182078</v>
          </cell>
          <cell r="AA1989">
            <v>179981</v>
          </cell>
          <cell r="AC1989">
            <v>173923</v>
          </cell>
        </row>
        <row r="1990">
          <cell r="D1990" t="str">
            <v>MN</v>
          </cell>
          <cell r="E1990" t="str">
            <v>M</v>
          </cell>
          <cell r="F1990" t="str">
            <v>55 - 59</v>
          </cell>
          <cell r="V1990">
            <v>197978</v>
          </cell>
          <cell r="X1990">
            <v>193796</v>
          </cell>
          <cell r="AA1990">
            <v>178104</v>
          </cell>
          <cell r="AC1990">
            <v>174037</v>
          </cell>
        </row>
        <row r="1991">
          <cell r="D1991" t="str">
            <v>MN</v>
          </cell>
          <cell r="E1991" t="str">
            <v>M</v>
          </cell>
          <cell r="F1991" t="str">
            <v>60 - 64</v>
          </cell>
          <cell r="V1991">
            <v>172091</v>
          </cell>
          <cell r="X1991">
            <v>178889</v>
          </cell>
          <cell r="AA1991">
            <v>182782</v>
          </cell>
          <cell r="AC1991">
            <v>178847</v>
          </cell>
        </row>
        <row r="1992">
          <cell r="D1992" t="str">
            <v>MN</v>
          </cell>
          <cell r="E1992" t="str">
            <v>M</v>
          </cell>
          <cell r="F1992" t="str">
            <v>65 - 69</v>
          </cell>
          <cell r="V1992">
            <v>134634</v>
          </cell>
          <cell r="X1992">
            <v>143161</v>
          </cell>
          <cell r="AA1992">
            <v>153895</v>
          </cell>
          <cell r="AC1992">
            <v>159964</v>
          </cell>
        </row>
        <row r="1993">
          <cell r="D1993" t="str">
            <v>MN</v>
          </cell>
          <cell r="E1993" t="str">
            <v>M</v>
          </cell>
          <cell r="F1993" t="str">
            <v>70 - 74</v>
          </cell>
          <cell r="V1993">
            <v>94843</v>
          </cell>
          <cell r="X1993">
            <v>106037</v>
          </cell>
          <cell r="AA1993">
            <v>117600</v>
          </cell>
          <cell r="AC1993">
            <v>125142</v>
          </cell>
        </row>
        <row r="1994">
          <cell r="D1994" t="str">
            <v>MN</v>
          </cell>
          <cell r="E1994" t="str">
            <v>M</v>
          </cell>
          <cell r="F1994" t="str">
            <v>75 - 79</v>
          </cell>
          <cell r="V1994">
            <v>63151</v>
          </cell>
          <cell r="X1994">
            <v>67477</v>
          </cell>
          <cell r="AA1994">
            <v>78929</v>
          </cell>
          <cell r="AC1994">
            <v>88434</v>
          </cell>
        </row>
        <row r="1995">
          <cell r="D1995" t="str">
            <v>MN</v>
          </cell>
          <cell r="E1995" t="str">
            <v>M</v>
          </cell>
          <cell r="F1995" t="str">
            <v>80 - 84</v>
          </cell>
          <cell r="V1995">
            <v>39568</v>
          </cell>
          <cell r="X1995">
            <v>41958</v>
          </cell>
          <cell r="AA1995">
            <v>48033</v>
          </cell>
          <cell r="AC1995">
            <v>51497</v>
          </cell>
        </row>
        <row r="1996">
          <cell r="D1996" t="str">
            <v>MN</v>
          </cell>
          <cell r="E1996" t="str">
            <v>M</v>
          </cell>
          <cell r="F1996" t="str">
            <v>85+</v>
          </cell>
          <cell r="V1996">
            <v>40143</v>
          </cell>
          <cell r="X1996">
            <v>41175</v>
          </cell>
          <cell r="AA1996">
            <v>43649</v>
          </cell>
          <cell r="AC1996">
            <v>46088</v>
          </cell>
        </row>
        <row r="1997">
          <cell r="D1997" t="str">
            <v>MN</v>
          </cell>
          <cell r="E1997" t="str">
            <v>M</v>
          </cell>
          <cell r="F1997" t="str">
            <v>Median Age</v>
          </cell>
          <cell r="V1997">
            <v>36.244825500649611</v>
          </cell>
          <cell r="X1997">
            <v>36.610170065722613</v>
          </cell>
          <cell r="AA1997">
            <v>37.10085764069607</v>
          </cell>
          <cell r="AC1997">
            <v>37.379054469305537</v>
          </cell>
        </row>
        <row r="1998">
          <cell r="D1998" t="str">
            <v>MN</v>
          </cell>
          <cell r="E1998" t="str">
            <v>M</v>
          </cell>
          <cell r="F1998" t="str">
            <v>5-17</v>
          </cell>
          <cell r="V1998">
            <v>507068</v>
          </cell>
          <cell r="X1998">
            <v>518123</v>
          </cell>
          <cell r="AA1998">
            <v>535751</v>
          </cell>
          <cell r="AC1998">
            <v>545277</v>
          </cell>
        </row>
        <row r="1999">
          <cell r="D1999" t="str">
            <v>MN</v>
          </cell>
          <cell r="E1999" t="str">
            <v>M</v>
          </cell>
          <cell r="F1999" t="str">
            <v>18-24</v>
          </cell>
          <cell r="V1999">
            <v>257762</v>
          </cell>
          <cell r="X1999">
            <v>258791</v>
          </cell>
          <cell r="AA1999">
            <v>262405</v>
          </cell>
          <cell r="AC1999">
            <v>266166</v>
          </cell>
        </row>
        <row r="2000">
          <cell r="D2000" t="str">
            <v>MN</v>
          </cell>
          <cell r="E2000" t="str">
            <v>M</v>
          </cell>
          <cell r="F2000" t="str">
            <v>16 and over</v>
          </cell>
          <cell r="V2000">
            <v>2266127</v>
          </cell>
          <cell r="X2000">
            <v>2299724</v>
          </cell>
          <cell r="AA2000">
            <v>2349536</v>
          </cell>
          <cell r="AC2000">
            <v>2383067</v>
          </cell>
        </row>
        <row r="2001">
          <cell r="D2001" t="str">
            <v>MN</v>
          </cell>
          <cell r="E2001" t="str">
            <v>M</v>
          </cell>
          <cell r="F2001" t="str">
            <v>18 and over</v>
          </cell>
          <cell r="V2001">
            <v>2192019</v>
          </cell>
          <cell r="X2001">
            <v>2226032</v>
          </cell>
          <cell r="AA2001">
            <v>2273032</v>
          </cell>
          <cell r="AC2001">
            <v>2304091</v>
          </cell>
        </row>
        <row r="2002">
          <cell r="D2002" t="str">
            <v>MN</v>
          </cell>
          <cell r="E2002" t="str">
            <v>M</v>
          </cell>
          <cell r="F2002" t="str">
            <v>21 and over</v>
          </cell>
          <cell r="V2002">
            <v>2083920</v>
          </cell>
          <cell r="X2002">
            <v>2115420</v>
          </cell>
          <cell r="AA2002">
            <v>2161951</v>
          </cell>
          <cell r="AC2002">
            <v>2190320</v>
          </cell>
        </row>
        <row r="2003">
          <cell r="D2003" t="str">
            <v>MN</v>
          </cell>
          <cell r="E2003" t="str">
            <v>M</v>
          </cell>
          <cell r="F2003" t="str">
            <v>62 and over</v>
          </cell>
          <cell r="V2003">
            <v>471421</v>
          </cell>
          <cell r="X2003">
            <v>502806</v>
          </cell>
          <cell r="AA2003">
            <v>550562</v>
          </cell>
          <cell r="AC2003">
            <v>577994</v>
          </cell>
        </row>
        <row r="2004">
          <cell r="D2004" t="str">
            <v>MN</v>
          </cell>
          <cell r="E2004" t="str">
            <v>M</v>
          </cell>
          <cell r="F2004" t="str">
            <v>65 and over</v>
          </cell>
          <cell r="V2004">
            <v>372339</v>
          </cell>
          <cell r="X2004">
            <v>399808</v>
          </cell>
          <cell r="AA2004">
            <v>442106</v>
          </cell>
          <cell r="AC2004">
            <v>471125</v>
          </cell>
        </row>
        <row r="2005">
          <cell r="D2005" t="str">
            <v>MN</v>
          </cell>
          <cell r="E2005" t="str">
            <v>F</v>
          </cell>
          <cell r="F2005" t="str">
            <v>Total</v>
          </cell>
          <cell r="V2005">
            <v>2903784</v>
          </cell>
          <cell r="X2005">
            <v>2947242</v>
          </cell>
          <cell r="AA2005">
            <v>3009320</v>
          </cell>
          <cell r="AC2005">
            <v>3048941</v>
          </cell>
        </row>
        <row r="2006">
          <cell r="D2006" t="str">
            <v>MN</v>
          </cell>
          <cell r="E2006" t="str">
            <v>F</v>
          </cell>
          <cell r="F2006" t="str">
            <v>0 - 4</v>
          </cell>
          <cell r="V2006">
            <v>197760</v>
          </cell>
          <cell r="X2006">
            <v>199190</v>
          </cell>
          <cell r="AA2006">
            <v>199986</v>
          </cell>
          <cell r="AC2006">
            <v>200309</v>
          </cell>
        </row>
        <row r="2007">
          <cell r="D2007" t="str">
            <v>MN</v>
          </cell>
          <cell r="E2007" t="str">
            <v>F</v>
          </cell>
          <cell r="F2007" t="str">
            <v>5 - 9</v>
          </cell>
          <cell r="V2007">
            <v>193394</v>
          </cell>
          <cell r="X2007">
            <v>197740</v>
          </cell>
          <cell r="AA2007">
            <v>201747</v>
          </cell>
          <cell r="AC2007">
            <v>203083</v>
          </cell>
        </row>
        <row r="2008">
          <cell r="D2008" t="str">
            <v>MN</v>
          </cell>
          <cell r="E2008" t="str">
            <v>F</v>
          </cell>
          <cell r="F2008" t="str">
            <v>10 - 14</v>
          </cell>
          <cell r="V2008">
            <v>180769</v>
          </cell>
          <cell r="X2008">
            <v>186614</v>
          </cell>
          <cell r="AA2008">
            <v>195191</v>
          </cell>
          <cell r="AC2008">
            <v>199465</v>
          </cell>
        </row>
        <row r="2009">
          <cell r="D2009" t="str">
            <v>MN</v>
          </cell>
          <cell r="E2009" t="str">
            <v>F</v>
          </cell>
          <cell r="F2009" t="str">
            <v>15 - 19</v>
          </cell>
          <cell r="V2009">
            <v>173401</v>
          </cell>
          <cell r="X2009">
            <v>175094</v>
          </cell>
          <cell r="AA2009">
            <v>179579</v>
          </cell>
          <cell r="AC2009">
            <v>185127</v>
          </cell>
        </row>
        <row r="2010">
          <cell r="D2010" t="str">
            <v>MN</v>
          </cell>
          <cell r="E2010" t="str">
            <v>F</v>
          </cell>
          <cell r="F2010" t="str">
            <v>20 - 24</v>
          </cell>
          <cell r="V2010">
            <v>175015</v>
          </cell>
          <cell r="X2010">
            <v>174665</v>
          </cell>
          <cell r="AA2010">
            <v>177282</v>
          </cell>
          <cell r="AC2010">
            <v>178567</v>
          </cell>
        </row>
        <row r="2011">
          <cell r="D2011" t="str">
            <v>MN</v>
          </cell>
          <cell r="E2011" t="str">
            <v>F</v>
          </cell>
          <cell r="F2011" t="str">
            <v>25 - 29</v>
          </cell>
          <cell r="V2011">
            <v>195827</v>
          </cell>
          <cell r="X2011">
            <v>189931</v>
          </cell>
          <cell r="AA2011">
            <v>183325</v>
          </cell>
          <cell r="AC2011">
            <v>182885</v>
          </cell>
        </row>
        <row r="2012">
          <cell r="D2012" t="str">
            <v>MN</v>
          </cell>
          <cell r="E2012" t="str">
            <v>F</v>
          </cell>
          <cell r="F2012" t="str">
            <v>30 - 34</v>
          </cell>
          <cell r="V2012">
            <v>204613</v>
          </cell>
          <cell r="X2012">
            <v>203759</v>
          </cell>
          <cell r="AA2012">
            <v>200357</v>
          </cell>
          <cell r="AC2012">
            <v>194377</v>
          </cell>
        </row>
        <row r="2013">
          <cell r="D2013" t="str">
            <v>MN</v>
          </cell>
          <cell r="E2013" t="str">
            <v>F</v>
          </cell>
          <cell r="F2013" t="str">
            <v>35 - 39</v>
          </cell>
          <cell r="V2013">
            <v>203337</v>
          </cell>
          <cell r="X2013">
            <v>208939</v>
          </cell>
          <cell r="AA2013">
            <v>206182</v>
          </cell>
          <cell r="AC2013">
            <v>205291</v>
          </cell>
        </row>
        <row r="2014">
          <cell r="D2014" t="str">
            <v>MN</v>
          </cell>
          <cell r="E2014" t="str">
            <v>F</v>
          </cell>
          <cell r="F2014" t="str">
            <v>40 - 44</v>
          </cell>
          <cell r="V2014">
            <v>172069</v>
          </cell>
          <cell r="X2014">
            <v>183476</v>
          </cell>
          <cell r="AA2014">
            <v>203942</v>
          </cell>
          <cell r="AC2014">
            <v>209442</v>
          </cell>
        </row>
        <row r="2015">
          <cell r="D2015" t="str">
            <v>MN</v>
          </cell>
          <cell r="E2015" t="str">
            <v>F</v>
          </cell>
          <cell r="F2015" t="str">
            <v>45 - 49</v>
          </cell>
          <cell r="V2015">
            <v>175494</v>
          </cell>
          <cell r="X2015">
            <v>169248</v>
          </cell>
          <cell r="AA2015">
            <v>171364</v>
          </cell>
          <cell r="AC2015">
            <v>182528</v>
          </cell>
        </row>
        <row r="2016">
          <cell r="D2016" t="str">
            <v>MN</v>
          </cell>
          <cell r="E2016" t="str">
            <v>F</v>
          </cell>
          <cell r="F2016" t="str">
            <v>50 - 54</v>
          </cell>
          <cell r="V2016">
            <v>180865</v>
          </cell>
          <cell r="X2016">
            <v>175564</v>
          </cell>
          <cell r="AA2016">
            <v>172222</v>
          </cell>
          <cell r="AC2016">
            <v>166171</v>
          </cell>
        </row>
        <row r="2017">
          <cell r="D2017" t="str">
            <v>MN</v>
          </cell>
          <cell r="E2017" t="str">
            <v>F</v>
          </cell>
          <cell r="F2017" t="str">
            <v>55 - 59</v>
          </cell>
          <cell r="V2017">
            <v>196755</v>
          </cell>
          <cell r="X2017">
            <v>191312</v>
          </cell>
          <cell r="AA2017">
            <v>174474</v>
          </cell>
          <cell r="AC2017">
            <v>169564</v>
          </cell>
        </row>
        <row r="2018">
          <cell r="D2018" t="str">
            <v>MN</v>
          </cell>
          <cell r="E2018" t="str">
            <v>F</v>
          </cell>
          <cell r="F2018" t="str">
            <v>60 - 64</v>
          </cell>
          <cell r="V2018">
            <v>174151</v>
          </cell>
          <cell r="X2018">
            <v>181568</v>
          </cell>
          <cell r="AA2018">
            <v>185397</v>
          </cell>
          <cell r="AC2018">
            <v>180141</v>
          </cell>
        </row>
        <row r="2019">
          <cell r="D2019" t="str">
            <v>MN</v>
          </cell>
          <cell r="E2019" t="str">
            <v>F</v>
          </cell>
          <cell r="F2019" t="str">
            <v>65 - 69</v>
          </cell>
          <cell r="V2019">
            <v>144189</v>
          </cell>
          <cell r="X2019">
            <v>152161</v>
          </cell>
          <cell r="AA2019">
            <v>162859</v>
          </cell>
          <cell r="AC2019">
            <v>169759</v>
          </cell>
        </row>
        <row r="2020">
          <cell r="D2020" t="str">
            <v>MN</v>
          </cell>
          <cell r="E2020" t="str">
            <v>F</v>
          </cell>
          <cell r="F2020" t="str">
            <v>70 - 74</v>
          </cell>
          <cell r="V2020">
            <v>109495</v>
          </cell>
          <cell r="X2020">
            <v>121693</v>
          </cell>
          <cell r="AA2020">
            <v>133794</v>
          </cell>
          <cell r="AC2020">
            <v>141231</v>
          </cell>
        </row>
        <row r="2021">
          <cell r="D2021" t="str">
            <v>MN</v>
          </cell>
          <cell r="E2021" t="str">
            <v>F</v>
          </cell>
          <cell r="F2021" t="str">
            <v>75 - 79</v>
          </cell>
          <cell r="V2021">
            <v>80128</v>
          </cell>
          <cell r="X2021">
            <v>85478</v>
          </cell>
          <cell r="AA2021">
            <v>99239</v>
          </cell>
          <cell r="AC2021">
            <v>110399</v>
          </cell>
        </row>
        <row r="2022">
          <cell r="D2022" t="str">
            <v>MN</v>
          </cell>
          <cell r="E2022" t="str">
            <v>F</v>
          </cell>
          <cell r="F2022" t="str">
            <v>80 - 84</v>
          </cell>
          <cell r="V2022">
            <v>58324</v>
          </cell>
          <cell r="X2022">
            <v>61321</v>
          </cell>
          <cell r="AA2022">
            <v>69186</v>
          </cell>
          <cell r="AC2022">
            <v>73942</v>
          </cell>
        </row>
        <row r="2023">
          <cell r="D2023" t="str">
            <v>MN</v>
          </cell>
          <cell r="E2023" t="str">
            <v>F</v>
          </cell>
          <cell r="F2023" t="str">
            <v>85+</v>
          </cell>
          <cell r="V2023">
            <v>88198</v>
          </cell>
          <cell r="X2023">
            <v>89489</v>
          </cell>
          <cell r="AA2023">
            <v>93194</v>
          </cell>
          <cell r="AC2023">
            <v>96660</v>
          </cell>
        </row>
        <row r="2024">
          <cell r="D2024" t="str">
            <v>MN</v>
          </cell>
          <cell r="E2024" t="str">
            <v>F</v>
          </cell>
          <cell r="F2024" t="str">
            <v>Median Age</v>
          </cell>
          <cell r="V2024">
            <v>38.138945056042338</v>
          </cell>
          <cell r="X2024">
            <v>38.512622188478694</v>
          </cell>
          <cell r="AA2024">
            <v>39.057872607771117</v>
          </cell>
          <cell r="AC2024">
            <v>39.406664739745167</v>
          </cell>
        </row>
        <row r="2025">
          <cell r="D2025" t="str">
            <v>MN</v>
          </cell>
          <cell r="E2025" t="str">
            <v>F</v>
          </cell>
          <cell r="F2025" t="str">
            <v>5-17</v>
          </cell>
          <cell r="V2025">
            <v>479091</v>
          </cell>
          <cell r="X2025">
            <v>489539</v>
          </cell>
          <cell r="AA2025">
            <v>506476</v>
          </cell>
          <cell r="AC2025">
            <v>515736</v>
          </cell>
        </row>
        <row r="2026">
          <cell r="D2026" t="str">
            <v>MN</v>
          </cell>
          <cell r="E2026" t="str">
            <v>F</v>
          </cell>
          <cell r="F2026" t="str">
            <v>18-24</v>
          </cell>
          <cell r="V2026">
            <v>243488</v>
          </cell>
          <cell r="X2026">
            <v>244574</v>
          </cell>
          <cell r="AA2026">
            <v>247323</v>
          </cell>
          <cell r="AC2026">
            <v>250506</v>
          </cell>
        </row>
        <row r="2027">
          <cell r="D2027" t="str">
            <v>MN</v>
          </cell>
          <cell r="E2027" t="str">
            <v>F</v>
          </cell>
          <cell r="F2027" t="str">
            <v>16 and over</v>
          </cell>
          <cell r="V2027">
            <v>2297011</v>
          </cell>
          <cell r="X2027">
            <v>2328102</v>
          </cell>
          <cell r="AA2027">
            <v>2375127</v>
          </cell>
          <cell r="AC2027">
            <v>2407555</v>
          </cell>
        </row>
        <row r="2028">
          <cell r="D2028" t="str">
            <v>MN</v>
          </cell>
          <cell r="E2028" t="str">
            <v>F</v>
          </cell>
          <cell r="F2028" t="str">
            <v>18 and over</v>
          </cell>
          <cell r="V2028">
            <v>2226933</v>
          </cell>
          <cell r="X2028">
            <v>2258513</v>
          </cell>
          <cell r="AA2028">
            <v>2302858</v>
          </cell>
          <cell r="AC2028">
            <v>2332896</v>
          </cell>
        </row>
        <row r="2029">
          <cell r="D2029" t="str">
            <v>MN</v>
          </cell>
          <cell r="E2029" t="str">
            <v>F</v>
          </cell>
          <cell r="F2029" t="str">
            <v>21 and over</v>
          </cell>
          <cell r="V2029">
            <v>2124504</v>
          </cell>
          <cell r="X2029">
            <v>2154075</v>
          </cell>
          <cell r="AA2029">
            <v>2198036</v>
          </cell>
          <cell r="AC2029">
            <v>2225509</v>
          </cell>
        </row>
        <row r="2030">
          <cell r="D2030" t="str">
            <v>MN</v>
          </cell>
          <cell r="E2030" t="str">
            <v>F</v>
          </cell>
          <cell r="F2030" t="str">
            <v>62 and over</v>
          </cell>
          <cell r="V2030">
            <v>580692</v>
          </cell>
          <cell r="X2030">
            <v>615359</v>
          </cell>
          <cell r="AA2030">
            <v>668827</v>
          </cell>
          <cell r="AC2030">
            <v>701020</v>
          </cell>
        </row>
        <row r="2031">
          <cell r="D2031" t="str">
            <v>MN</v>
          </cell>
          <cell r="E2031" t="str">
            <v>F</v>
          </cell>
          <cell r="F2031" t="str">
            <v>65 and over</v>
          </cell>
          <cell r="V2031">
            <v>480334</v>
          </cell>
          <cell r="X2031">
            <v>510142</v>
          </cell>
          <cell r="AA2031">
            <v>558272</v>
          </cell>
          <cell r="AC2031">
            <v>591991</v>
          </cell>
        </row>
        <row r="2032">
          <cell r="D2032" t="str">
            <v>MS</v>
          </cell>
          <cell r="E2032" t="str">
            <v>T</v>
          </cell>
          <cell r="F2032" t="str">
            <v>Total</v>
          </cell>
          <cell r="V2032">
            <v>3033918</v>
          </cell>
          <cell r="X2032">
            <v>3044812</v>
          </cell>
          <cell r="AA2032">
            <v>3059826</v>
          </cell>
          <cell r="AC2032">
            <v>3069420</v>
          </cell>
        </row>
        <row r="2033">
          <cell r="D2033" t="str">
            <v>MS</v>
          </cell>
          <cell r="E2033" t="str">
            <v>T</v>
          </cell>
          <cell r="F2033" t="str">
            <v>0 - 4</v>
          </cell>
          <cell r="V2033">
            <v>197201</v>
          </cell>
          <cell r="X2033">
            <v>194779</v>
          </cell>
          <cell r="AA2033">
            <v>193890</v>
          </cell>
          <cell r="AC2033">
            <v>194814</v>
          </cell>
        </row>
        <row r="2034">
          <cell r="D2034" t="str">
            <v>MS</v>
          </cell>
          <cell r="E2034" t="str">
            <v>T</v>
          </cell>
          <cell r="F2034" t="str">
            <v>5 - 9</v>
          </cell>
          <cell r="V2034">
            <v>204452</v>
          </cell>
          <cell r="X2034">
            <v>200942</v>
          </cell>
          <cell r="AA2034">
            <v>195870</v>
          </cell>
          <cell r="AC2034">
            <v>193708</v>
          </cell>
        </row>
        <row r="2035">
          <cell r="D2035" t="str">
            <v>MS</v>
          </cell>
          <cell r="E2035" t="str">
            <v>T</v>
          </cell>
          <cell r="F2035" t="str">
            <v>10 - 14</v>
          </cell>
          <cell r="V2035">
            <v>214288</v>
          </cell>
          <cell r="X2035">
            <v>211326</v>
          </cell>
          <cell r="AA2035">
            <v>206965</v>
          </cell>
          <cell r="AC2035">
            <v>203791</v>
          </cell>
        </row>
        <row r="2036">
          <cell r="D2036" t="str">
            <v>MS</v>
          </cell>
          <cell r="E2036" t="str">
            <v>T</v>
          </cell>
          <cell r="F2036" t="str">
            <v>15 - 19</v>
          </cell>
          <cell r="V2036">
            <v>210925</v>
          </cell>
          <cell r="X2036">
            <v>214404</v>
          </cell>
          <cell r="AA2036">
            <v>211415</v>
          </cell>
          <cell r="AC2036">
            <v>208760</v>
          </cell>
        </row>
        <row r="2037">
          <cell r="D2037" t="str">
            <v>MS</v>
          </cell>
          <cell r="E2037" t="str">
            <v>T</v>
          </cell>
          <cell r="F2037" t="str">
            <v>20 - 24</v>
          </cell>
          <cell r="V2037">
            <v>183576</v>
          </cell>
          <cell r="X2037">
            <v>183072</v>
          </cell>
          <cell r="AA2037">
            <v>191401</v>
          </cell>
          <cell r="AC2037">
            <v>194597</v>
          </cell>
        </row>
        <row r="2038">
          <cell r="D2038" t="str">
            <v>MS</v>
          </cell>
          <cell r="E2038" t="str">
            <v>T</v>
          </cell>
          <cell r="F2038" t="str">
            <v>25 - 29</v>
          </cell>
          <cell r="V2038">
            <v>182194</v>
          </cell>
          <cell r="X2038">
            <v>177077</v>
          </cell>
          <cell r="AA2038">
            <v>168277</v>
          </cell>
          <cell r="AC2038">
            <v>167991</v>
          </cell>
        </row>
        <row r="2039">
          <cell r="D2039" t="str">
            <v>MS</v>
          </cell>
          <cell r="E2039" t="str">
            <v>T</v>
          </cell>
          <cell r="F2039" t="str">
            <v>30 - 34</v>
          </cell>
          <cell r="V2039">
            <v>175343</v>
          </cell>
          <cell r="X2039">
            <v>175699</v>
          </cell>
          <cell r="AA2039">
            <v>179118</v>
          </cell>
          <cell r="AC2039">
            <v>174673</v>
          </cell>
        </row>
        <row r="2040">
          <cell r="D2040" t="str">
            <v>MS</v>
          </cell>
          <cell r="E2040" t="str">
            <v>T</v>
          </cell>
          <cell r="F2040" t="str">
            <v>35 - 39</v>
          </cell>
          <cell r="V2040">
            <v>200946</v>
          </cell>
          <cell r="X2040">
            <v>191046</v>
          </cell>
          <cell r="AA2040">
            <v>175880</v>
          </cell>
          <cell r="AC2040">
            <v>176488</v>
          </cell>
        </row>
        <row r="2041">
          <cell r="D2041" t="str">
            <v>MS</v>
          </cell>
          <cell r="E2041" t="str">
            <v>T</v>
          </cell>
          <cell r="F2041" t="str">
            <v>40 - 44</v>
          </cell>
          <cell r="V2041">
            <v>188101</v>
          </cell>
          <cell r="X2041">
            <v>196978</v>
          </cell>
          <cell r="AA2041">
            <v>202499</v>
          </cell>
          <cell r="AC2041">
            <v>192785</v>
          </cell>
        </row>
        <row r="2042">
          <cell r="D2042" t="str">
            <v>MS</v>
          </cell>
          <cell r="E2042" t="str">
            <v>T</v>
          </cell>
          <cell r="F2042" t="str">
            <v>45 - 49</v>
          </cell>
          <cell r="V2042">
            <v>196637</v>
          </cell>
          <cell r="X2042">
            <v>192509</v>
          </cell>
          <cell r="AA2042">
            <v>190836</v>
          </cell>
          <cell r="AC2042">
            <v>199962</v>
          </cell>
        </row>
        <row r="2043">
          <cell r="D2043" t="str">
            <v>MS</v>
          </cell>
          <cell r="E2043" t="str">
            <v>T</v>
          </cell>
          <cell r="F2043" t="str">
            <v>50 - 54</v>
          </cell>
          <cell r="V2043">
            <v>197497</v>
          </cell>
          <cell r="X2043">
            <v>192437</v>
          </cell>
          <cell r="AA2043">
            <v>196888</v>
          </cell>
          <cell r="AC2043">
            <v>193036</v>
          </cell>
        </row>
        <row r="2044">
          <cell r="D2044" t="str">
            <v>MS</v>
          </cell>
          <cell r="E2044" t="str">
            <v>T</v>
          </cell>
          <cell r="F2044" t="str">
            <v>55 - 59</v>
          </cell>
          <cell r="V2044">
            <v>213806</v>
          </cell>
          <cell r="X2044">
            <v>210908</v>
          </cell>
          <cell r="AA2044">
            <v>196179</v>
          </cell>
          <cell r="AC2044">
            <v>191380</v>
          </cell>
        </row>
        <row r="2045">
          <cell r="D2045" t="str">
            <v>MS</v>
          </cell>
          <cell r="E2045" t="str">
            <v>T</v>
          </cell>
          <cell r="F2045" t="str">
            <v>60 - 64</v>
          </cell>
          <cell r="V2045">
            <v>198762</v>
          </cell>
          <cell r="X2045">
            <v>204445</v>
          </cell>
          <cell r="AA2045">
            <v>206652</v>
          </cell>
          <cell r="AC2045">
            <v>203892</v>
          </cell>
        </row>
        <row r="2046">
          <cell r="D2046" t="str">
            <v>MS</v>
          </cell>
          <cell r="E2046" t="str">
            <v>T</v>
          </cell>
          <cell r="F2046" t="str">
            <v>65 - 69</v>
          </cell>
          <cell r="V2046">
            <v>161337</v>
          </cell>
          <cell r="X2046">
            <v>170187</v>
          </cell>
          <cell r="AA2046">
            <v>184077</v>
          </cell>
          <cell r="AC2046">
            <v>189531</v>
          </cell>
        </row>
        <row r="2047">
          <cell r="D2047" t="str">
            <v>MS</v>
          </cell>
          <cell r="E2047" t="str">
            <v>T</v>
          </cell>
          <cell r="F2047" t="str">
            <v>70 - 74</v>
          </cell>
          <cell r="V2047">
            <v>119977</v>
          </cell>
          <cell r="X2047">
            <v>131955</v>
          </cell>
          <cell r="AA2047">
            <v>140738</v>
          </cell>
          <cell r="AC2047">
            <v>148691</v>
          </cell>
        </row>
        <row r="2048">
          <cell r="D2048" t="str">
            <v>MS</v>
          </cell>
          <cell r="E2048" t="str">
            <v>T</v>
          </cell>
          <cell r="F2048" t="str">
            <v>75 - 79</v>
          </cell>
          <cell r="V2048">
            <v>79390</v>
          </cell>
          <cell r="X2048">
            <v>84058</v>
          </cell>
          <cell r="AA2048">
            <v>98438</v>
          </cell>
          <cell r="AC2048">
            <v>108437</v>
          </cell>
        </row>
        <row r="2049">
          <cell r="D2049" t="str">
            <v>MS</v>
          </cell>
          <cell r="E2049" t="str">
            <v>T</v>
          </cell>
          <cell r="F2049" t="str">
            <v>80 - 84</v>
          </cell>
          <cell r="V2049">
            <v>52004</v>
          </cell>
          <cell r="X2049">
            <v>54360</v>
          </cell>
          <cell r="AA2049">
            <v>59268</v>
          </cell>
          <cell r="AC2049">
            <v>62984</v>
          </cell>
        </row>
        <row r="2050">
          <cell r="D2050" t="str">
            <v>MS</v>
          </cell>
          <cell r="E2050" t="str">
            <v>T</v>
          </cell>
          <cell r="F2050" t="str">
            <v>85+</v>
          </cell>
          <cell r="V2050">
            <v>57482</v>
          </cell>
          <cell r="X2050">
            <v>58630</v>
          </cell>
          <cell r="AA2050">
            <v>61435</v>
          </cell>
          <cell r="AC2050">
            <v>63900</v>
          </cell>
        </row>
        <row r="2051">
          <cell r="D2051" t="str">
            <v>MS</v>
          </cell>
          <cell r="E2051" t="str">
            <v>T</v>
          </cell>
          <cell r="F2051" t="str">
            <v>Median Age</v>
          </cell>
          <cell r="V2051">
            <v>38.711976261127596</v>
          </cell>
          <cell r="X2051">
            <v>39.388922917451943</v>
          </cell>
          <cell r="AA2051">
            <v>40.188434272362798</v>
          </cell>
          <cell r="AC2051">
            <v>40.552229688454489</v>
          </cell>
        </row>
        <row r="2052">
          <cell r="D2052" t="str">
            <v>MS</v>
          </cell>
          <cell r="E2052" t="str">
            <v>T</v>
          </cell>
          <cell r="F2052" t="str">
            <v>5-17</v>
          </cell>
          <cell r="V2052">
            <v>549033</v>
          </cell>
          <cell r="X2052">
            <v>542275</v>
          </cell>
          <cell r="AA2052">
            <v>530102</v>
          </cell>
          <cell r="AC2052">
            <v>523226</v>
          </cell>
        </row>
        <row r="2053">
          <cell r="D2053" t="str">
            <v>MS</v>
          </cell>
          <cell r="E2053" t="str">
            <v>T</v>
          </cell>
          <cell r="F2053" t="str">
            <v>18-24</v>
          </cell>
          <cell r="V2053">
            <v>264208</v>
          </cell>
          <cell r="X2053">
            <v>267469</v>
          </cell>
          <cell r="AA2053">
            <v>275549</v>
          </cell>
          <cell r="AC2053">
            <v>277630</v>
          </cell>
        </row>
        <row r="2054">
          <cell r="D2054" t="str">
            <v>MS</v>
          </cell>
          <cell r="E2054" t="str">
            <v>T</v>
          </cell>
          <cell r="F2054" t="str">
            <v>16 and over</v>
          </cell>
          <cell r="V2054">
            <v>2373968</v>
          </cell>
          <cell r="X2054">
            <v>2394502</v>
          </cell>
          <cell r="AA2054">
            <v>2420674</v>
          </cell>
          <cell r="AC2054">
            <v>2435216</v>
          </cell>
        </row>
        <row r="2055">
          <cell r="D2055" t="str">
            <v>MS</v>
          </cell>
          <cell r="E2055" t="str">
            <v>T</v>
          </cell>
          <cell r="F2055" t="str">
            <v>18 and over</v>
          </cell>
          <cell r="V2055">
            <v>2287684</v>
          </cell>
          <cell r="X2055">
            <v>2307758</v>
          </cell>
          <cell r="AA2055">
            <v>2335834</v>
          </cell>
          <cell r="AC2055">
            <v>2351380</v>
          </cell>
        </row>
        <row r="2056">
          <cell r="D2056" t="str">
            <v>MS</v>
          </cell>
          <cell r="E2056" t="str">
            <v>T</v>
          </cell>
          <cell r="F2056" t="str">
            <v>21 and over</v>
          </cell>
          <cell r="V2056">
            <v>2168608</v>
          </cell>
          <cell r="X2056">
            <v>2183853</v>
          </cell>
          <cell r="AA2056">
            <v>2210240</v>
          </cell>
          <cell r="AC2056">
            <v>2227615</v>
          </cell>
        </row>
        <row r="2057">
          <cell r="D2057" t="str">
            <v>MS</v>
          </cell>
          <cell r="E2057" t="str">
            <v>T</v>
          </cell>
          <cell r="F2057" t="str">
            <v>62 and over</v>
          </cell>
          <cell r="V2057">
            <v>586050</v>
          </cell>
          <cell r="X2057">
            <v>619087</v>
          </cell>
          <cell r="AA2057">
            <v>667258</v>
          </cell>
          <cell r="AC2057">
            <v>695689</v>
          </cell>
        </row>
        <row r="2058">
          <cell r="D2058" t="str">
            <v>MS</v>
          </cell>
          <cell r="E2058" t="str">
            <v>T</v>
          </cell>
          <cell r="F2058" t="str">
            <v>65 and over</v>
          </cell>
          <cell r="V2058">
            <v>470190</v>
          </cell>
          <cell r="X2058">
            <v>499190</v>
          </cell>
          <cell r="AA2058">
            <v>543956</v>
          </cell>
          <cell r="AC2058">
            <v>573543</v>
          </cell>
        </row>
        <row r="2059">
          <cell r="D2059" t="str">
            <v>MS</v>
          </cell>
          <cell r="E2059" t="str">
            <v>M</v>
          </cell>
          <cell r="F2059" t="str">
            <v>Total</v>
          </cell>
          <cell r="V2059">
            <v>1478334</v>
          </cell>
          <cell r="X2059">
            <v>1484245</v>
          </cell>
          <cell r="AA2059">
            <v>1492444</v>
          </cell>
          <cell r="AC2059">
            <v>1497669</v>
          </cell>
        </row>
        <row r="2060">
          <cell r="D2060" t="str">
            <v>MS</v>
          </cell>
          <cell r="E2060" t="str">
            <v>M</v>
          </cell>
          <cell r="F2060" t="str">
            <v>0 - 4</v>
          </cell>
          <cell r="V2060">
            <v>100546</v>
          </cell>
          <cell r="X2060">
            <v>99322</v>
          </cell>
          <cell r="AA2060">
            <v>98890</v>
          </cell>
          <cell r="AC2060">
            <v>99358</v>
          </cell>
        </row>
        <row r="2061">
          <cell r="D2061" t="str">
            <v>MS</v>
          </cell>
          <cell r="E2061" t="str">
            <v>M</v>
          </cell>
          <cell r="F2061" t="str">
            <v>5 - 9</v>
          </cell>
          <cell r="V2061">
            <v>105430</v>
          </cell>
          <cell r="X2061">
            <v>103635</v>
          </cell>
          <cell r="AA2061">
            <v>101067</v>
          </cell>
          <cell r="AC2061">
            <v>99974</v>
          </cell>
        </row>
        <row r="2062">
          <cell r="D2062" t="str">
            <v>MS</v>
          </cell>
          <cell r="E2062" t="str">
            <v>M</v>
          </cell>
          <cell r="F2062" t="str">
            <v>10 - 14</v>
          </cell>
          <cell r="V2062">
            <v>111654</v>
          </cell>
          <cell r="X2062">
            <v>110102</v>
          </cell>
          <cell r="AA2062">
            <v>107851</v>
          </cell>
          <cell r="AC2062">
            <v>106233</v>
          </cell>
        </row>
        <row r="2063">
          <cell r="D2063" t="str">
            <v>MS</v>
          </cell>
          <cell r="E2063" t="str">
            <v>M</v>
          </cell>
          <cell r="F2063" t="str">
            <v>15 - 19</v>
          </cell>
          <cell r="V2063">
            <v>110290</v>
          </cell>
          <cell r="X2063">
            <v>112015</v>
          </cell>
          <cell r="AA2063">
            <v>110510</v>
          </cell>
          <cell r="AC2063">
            <v>109117</v>
          </cell>
        </row>
        <row r="2064">
          <cell r="D2064" t="str">
            <v>MS</v>
          </cell>
          <cell r="E2064" t="str">
            <v>M</v>
          </cell>
          <cell r="F2064" t="str">
            <v>20 - 24</v>
          </cell>
          <cell r="V2064">
            <v>94487</v>
          </cell>
          <cell r="X2064">
            <v>94791</v>
          </cell>
          <cell r="AA2064">
            <v>98973</v>
          </cell>
          <cell r="AC2064">
            <v>100509</v>
          </cell>
        </row>
        <row r="2065">
          <cell r="D2065" t="str">
            <v>MS</v>
          </cell>
          <cell r="E2065" t="str">
            <v>M</v>
          </cell>
          <cell r="F2065" t="str">
            <v>25 - 29</v>
          </cell>
          <cell r="V2065">
            <v>91035</v>
          </cell>
          <cell r="X2065">
            <v>88646</v>
          </cell>
          <cell r="AA2065">
            <v>84875</v>
          </cell>
          <cell r="AC2065">
            <v>85288</v>
          </cell>
        </row>
        <row r="2066">
          <cell r="D2066" t="str">
            <v>MS</v>
          </cell>
          <cell r="E2066" t="str">
            <v>M</v>
          </cell>
          <cell r="F2066" t="str">
            <v>30 - 34</v>
          </cell>
          <cell r="V2066">
            <v>86158</v>
          </cell>
          <cell r="X2066">
            <v>86417</v>
          </cell>
          <cell r="AA2066">
            <v>88580</v>
          </cell>
          <cell r="AC2066">
            <v>86566</v>
          </cell>
        </row>
        <row r="2067">
          <cell r="D2067" t="str">
            <v>MS</v>
          </cell>
          <cell r="E2067" t="str">
            <v>M</v>
          </cell>
          <cell r="F2067" t="str">
            <v>35 - 39</v>
          </cell>
          <cell r="V2067">
            <v>98422</v>
          </cell>
          <cell r="X2067">
            <v>93865</v>
          </cell>
          <cell r="AA2067">
            <v>86673</v>
          </cell>
          <cell r="AC2067">
            <v>87084</v>
          </cell>
        </row>
        <row r="2068">
          <cell r="D2068" t="str">
            <v>MS</v>
          </cell>
          <cell r="E2068" t="str">
            <v>M</v>
          </cell>
          <cell r="F2068" t="str">
            <v>40 - 44</v>
          </cell>
          <cell r="V2068">
            <v>92286</v>
          </cell>
          <cell r="X2068">
            <v>96800</v>
          </cell>
          <cell r="AA2068">
            <v>99697</v>
          </cell>
          <cell r="AC2068">
            <v>95224</v>
          </cell>
        </row>
        <row r="2069">
          <cell r="D2069" t="str">
            <v>MS</v>
          </cell>
          <cell r="E2069" t="str">
            <v>M</v>
          </cell>
          <cell r="F2069" t="str">
            <v>45 - 49</v>
          </cell>
          <cell r="V2069">
            <v>96004</v>
          </cell>
          <cell r="X2069">
            <v>94079</v>
          </cell>
          <cell r="AA2069">
            <v>94090</v>
          </cell>
          <cell r="AC2069">
            <v>98784</v>
          </cell>
        </row>
        <row r="2070">
          <cell r="D2070" t="str">
            <v>MS</v>
          </cell>
          <cell r="E2070" t="str">
            <v>M</v>
          </cell>
          <cell r="F2070" t="str">
            <v>50 - 54</v>
          </cell>
          <cell r="V2070">
            <v>96097</v>
          </cell>
          <cell r="X2070">
            <v>93871</v>
          </cell>
          <cell r="AA2070">
            <v>95757</v>
          </cell>
          <cell r="AC2070">
            <v>94025</v>
          </cell>
        </row>
        <row r="2071">
          <cell r="D2071" t="str">
            <v>MS</v>
          </cell>
          <cell r="E2071" t="str">
            <v>M</v>
          </cell>
          <cell r="F2071" t="str">
            <v>55 - 59</v>
          </cell>
          <cell r="V2071">
            <v>102180</v>
          </cell>
          <cell r="X2071">
            <v>101228</v>
          </cell>
          <cell r="AA2071">
            <v>94748</v>
          </cell>
          <cell r="AC2071">
            <v>92693</v>
          </cell>
        </row>
        <row r="2072">
          <cell r="D2072" t="str">
            <v>MS</v>
          </cell>
          <cell r="E2072" t="str">
            <v>M</v>
          </cell>
          <cell r="F2072" t="str">
            <v>60 - 64</v>
          </cell>
          <cell r="V2072">
            <v>93862</v>
          </cell>
          <cell r="X2072">
            <v>96524</v>
          </cell>
          <cell r="AA2072">
            <v>97570</v>
          </cell>
          <cell r="AC2072">
            <v>96681</v>
          </cell>
        </row>
        <row r="2073">
          <cell r="D2073" t="str">
            <v>MS</v>
          </cell>
          <cell r="E2073" t="str">
            <v>M</v>
          </cell>
          <cell r="F2073" t="str">
            <v>65 - 69</v>
          </cell>
          <cell r="V2073">
            <v>74166</v>
          </cell>
          <cell r="X2073">
            <v>77972</v>
          </cell>
          <cell r="AA2073">
            <v>84917</v>
          </cell>
          <cell r="AC2073">
            <v>87463</v>
          </cell>
        </row>
        <row r="2074">
          <cell r="D2074" t="str">
            <v>MS</v>
          </cell>
          <cell r="E2074" t="str">
            <v>M</v>
          </cell>
          <cell r="F2074" t="str">
            <v>70 - 74</v>
          </cell>
          <cell r="V2074">
            <v>54128</v>
          </cell>
          <cell r="X2074">
            <v>59570</v>
          </cell>
          <cell r="AA2074">
            <v>62871</v>
          </cell>
          <cell r="AC2074">
            <v>66251</v>
          </cell>
        </row>
        <row r="2075">
          <cell r="D2075" t="str">
            <v>MS</v>
          </cell>
          <cell r="E2075" t="str">
            <v>M</v>
          </cell>
          <cell r="F2075" t="str">
            <v>75 - 79</v>
          </cell>
          <cell r="V2075">
            <v>33812</v>
          </cell>
          <cell r="X2075">
            <v>35971</v>
          </cell>
          <cell r="AA2075">
            <v>42505</v>
          </cell>
          <cell r="AC2075">
            <v>46862</v>
          </cell>
        </row>
        <row r="2076">
          <cell r="D2076" t="str">
            <v>MS</v>
          </cell>
          <cell r="E2076" t="str">
            <v>M</v>
          </cell>
          <cell r="F2076" t="str">
            <v>80 - 84</v>
          </cell>
          <cell r="V2076">
            <v>20217</v>
          </cell>
          <cell r="X2076">
            <v>21285</v>
          </cell>
          <cell r="AA2076">
            <v>23415</v>
          </cell>
          <cell r="AC2076">
            <v>25048</v>
          </cell>
        </row>
        <row r="2077">
          <cell r="D2077" t="str">
            <v>MS</v>
          </cell>
          <cell r="E2077" t="str">
            <v>M</v>
          </cell>
          <cell r="F2077" t="str">
            <v>85+</v>
          </cell>
          <cell r="V2077">
            <v>17560</v>
          </cell>
          <cell r="X2077">
            <v>18152</v>
          </cell>
          <cell r="AA2077">
            <v>19455</v>
          </cell>
          <cell r="AC2077">
            <v>20509</v>
          </cell>
        </row>
        <row r="2078">
          <cell r="D2078" t="str">
            <v>MS</v>
          </cell>
          <cell r="E2078" t="str">
            <v>M</v>
          </cell>
          <cell r="F2078" t="str">
            <v>Median Age</v>
          </cell>
          <cell r="V2078">
            <v>37.098613251155626</v>
          </cell>
          <cell r="X2078">
            <v>37.639602297355871</v>
          </cell>
          <cell r="AA2078">
            <v>38.248047204270861</v>
          </cell>
          <cell r="AC2078">
            <v>38.538846746473865</v>
          </cell>
        </row>
        <row r="2079">
          <cell r="D2079" t="str">
            <v>MS</v>
          </cell>
          <cell r="E2079" t="str">
            <v>M</v>
          </cell>
          <cell r="F2079" t="str">
            <v>5-17</v>
          </cell>
          <cell r="V2079">
            <v>285131</v>
          </cell>
          <cell r="X2079">
            <v>281683</v>
          </cell>
          <cell r="AA2079">
            <v>275446</v>
          </cell>
          <cell r="AC2079">
            <v>271926</v>
          </cell>
        </row>
        <row r="2080">
          <cell r="D2080" t="str">
            <v>MS</v>
          </cell>
          <cell r="E2080" t="str">
            <v>M</v>
          </cell>
          <cell r="F2080" t="str">
            <v>18-24</v>
          </cell>
          <cell r="V2080">
            <v>136730</v>
          </cell>
          <cell r="X2080">
            <v>138860</v>
          </cell>
          <cell r="AA2080">
            <v>142955</v>
          </cell>
          <cell r="AC2080">
            <v>143907</v>
          </cell>
        </row>
        <row r="2081">
          <cell r="D2081" t="str">
            <v>MS</v>
          </cell>
          <cell r="E2081" t="str">
            <v>M</v>
          </cell>
          <cell r="F2081" t="str">
            <v>16 and over</v>
          </cell>
          <cell r="V2081">
            <v>1137729</v>
          </cell>
          <cell r="X2081">
            <v>1148587</v>
          </cell>
          <cell r="AA2081">
            <v>1162475</v>
          </cell>
          <cell r="AC2081">
            <v>1170224</v>
          </cell>
        </row>
        <row r="2082">
          <cell r="D2082" t="str">
            <v>MS</v>
          </cell>
          <cell r="E2082" t="str">
            <v>M</v>
          </cell>
          <cell r="F2082" t="str">
            <v>18 and over</v>
          </cell>
          <cell r="V2082">
            <v>1092657</v>
          </cell>
          <cell r="X2082">
            <v>1103240</v>
          </cell>
          <cell r="AA2082">
            <v>1118108</v>
          </cell>
          <cell r="AC2082">
            <v>1126385</v>
          </cell>
        </row>
        <row r="2083">
          <cell r="D2083" t="str">
            <v>MS</v>
          </cell>
          <cell r="E2083" t="str">
            <v>M</v>
          </cell>
          <cell r="F2083" t="str">
            <v>21 and over</v>
          </cell>
          <cell r="V2083">
            <v>1030381</v>
          </cell>
          <cell r="X2083">
            <v>1038544</v>
          </cell>
          <cell r="AA2083">
            <v>1052556</v>
          </cell>
          <cell r="AC2083">
            <v>1061785</v>
          </cell>
        </row>
        <row r="2084">
          <cell r="D2084" t="str">
            <v>MS</v>
          </cell>
          <cell r="E2084" t="str">
            <v>M</v>
          </cell>
          <cell r="F2084" t="str">
            <v>62 and over</v>
          </cell>
          <cell r="V2084">
            <v>254179</v>
          </cell>
          <cell r="X2084">
            <v>269508</v>
          </cell>
          <cell r="AA2084">
            <v>291047</v>
          </cell>
          <cell r="AC2084">
            <v>303747</v>
          </cell>
        </row>
        <row r="2085">
          <cell r="D2085" t="str">
            <v>MS</v>
          </cell>
          <cell r="E2085" t="str">
            <v>M</v>
          </cell>
          <cell r="F2085" t="str">
            <v>65 and over</v>
          </cell>
          <cell r="V2085">
            <v>199883</v>
          </cell>
          <cell r="X2085">
            <v>212950</v>
          </cell>
          <cell r="AA2085">
            <v>233163</v>
          </cell>
          <cell r="AC2085">
            <v>246133</v>
          </cell>
        </row>
        <row r="2086">
          <cell r="D2086" t="str">
            <v>MS</v>
          </cell>
          <cell r="E2086" t="str">
            <v>F</v>
          </cell>
          <cell r="F2086" t="str">
            <v>Total</v>
          </cell>
          <cell r="V2086">
            <v>1555584</v>
          </cell>
          <cell r="X2086">
            <v>1560567</v>
          </cell>
          <cell r="AA2086">
            <v>1567382</v>
          </cell>
          <cell r="AC2086">
            <v>1571751</v>
          </cell>
        </row>
        <row r="2087">
          <cell r="D2087" t="str">
            <v>MS</v>
          </cell>
          <cell r="E2087" t="str">
            <v>F</v>
          </cell>
          <cell r="F2087" t="str">
            <v>0 - 4</v>
          </cell>
          <cell r="V2087">
            <v>96655</v>
          </cell>
          <cell r="X2087">
            <v>95457</v>
          </cell>
          <cell r="AA2087">
            <v>95000</v>
          </cell>
          <cell r="AC2087">
            <v>95456</v>
          </cell>
        </row>
        <row r="2088">
          <cell r="D2088" t="str">
            <v>MS</v>
          </cell>
          <cell r="E2088" t="str">
            <v>F</v>
          </cell>
          <cell r="F2088" t="str">
            <v>5 - 9</v>
          </cell>
          <cell r="V2088">
            <v>99022</v>
          </cell>
          <cell r="X2088">
            <v>97307</v>
          </cell>
          <cell r="AA2088">
            <v>94803</v>
          </cell>
          <cell r="AC2088">
            <v>93734</v>
          </cell>
        </row>
        <row r="2089">
          <cell r="D2089" t="str">
            <v>MS</v>
          </cell>
          <cell r="E2089" t="str">
            <v>F</v>
          </cell>
          <cell r="F2089" t="str">
            <v>10 - 14</v>
          </cell>
          <cell r="V2089">
            <v>102634</v>
          </cell>
          <cell r="X2089">
            <v>101224</v>
          </cell>
          <cell r="AA2089">
            <v>99114</v>
          </cell>
          <cell r="AC2089">
            <v>97558</v>
          </cell>
        </row>
        <row r="2090">
          <cell r="D2090" t="str">
            <v>MS</v>
          </cell>
          <cell r="E2090" t="str">
            <v>F</v>
          </cell>
          <cell r="F2090" t="str">
            <v>15 - 19</v>
          </cell>
          <cell r="V2090">
            <v>100635</v>
          </cell>
          <cell r="X2090">
            <v>102389</v>
          </cell>
          <cell r="AA2090">
            <v>100905</v>
          </cell>
          <cell r="AC2090">
            <v>99643</v>
          </cell>
        </row>
        <row r="2091">
          <cell r="D2091" t="str">
            <v>MS</v>
          </cell>
          <cell r="E2091" t="str">
            <v>F</v>
          </cell>
          <cell r="F2091" t="str">
            <v>20 - 24</v>
          </cell>
          <cell r="V2091">
            <v>89089</v>
          </cell>
          <cell r="X2091">
            <v>88281</v>
          </cell>
          <cell r="AA2091">
            <v>92428</v>
          </cell>
          <cell r="AC2091">
            <v>94088</v>
          </cell>
        </row>
        <row r="2092">
          <cell r="D2092" t="str">
            <v>MS</v>
          </cell>
          <cell r="E2092" t="str">
            <v>F</v>
          </cell>
          <cell r="F2092" t="str">
            <v>25 - 29</v>
          </cell>
          <cell r="V2092">
            <v>91159</v>
          </cell>
          <cell r="X2092">
            <v>88431</v>
          </cell>
          <cell r="AA2092">
            <v>83402</v>
          </cell>
          <cell r="AC2092">
            <v>82703</v>
          </cell>
        </row>
        <row r="2093">
          <cell r="D2093" t="str">
            <v>MS</v>
          </cell>
          <cell r="E2093" t="str">
            <v>F</v>
          </cell>
          <cell r="F2093" t="str">
            <v>30 - 34</v>
          </cell>
          <cell r="V2093">
            <v>89185</v>
          </cell>
          <cell r="X2093">
            <v>89282</v>
          </cell>
          <cell r="AA2093">
            <v>90538</v>
          </cell>
          <cell r="AC2093">
            <v>88107</v>
          </cell>
        </row>
        <row r="2094">
          <cell r="D2094" t="str">
            <v>MS</v>
          </cell>
          <cell r="E2094" t="str">
            <v>F</v>
          </cell>
          <cell r="F2094" t="str">
            <v>35 - 39</v>
          </cell>
          <cell r="V2094">
            <v>102524</v>
          </cell>
          <cell r="X2094">
            <v>97181</v>
          </cell>
          <cell r="AA2094">
            <v>89207</v>
          </cell>
          <cell r="AC2094">
            <v>89404</v>
          </cell>
        </row>
        <row r="2095">
          <cell r="D2095" t="str">
            <v>MS</v>
          </cell>
          <cell r="E2095" t="str">
            <v>F</v>
          </cell>
          <cell r="F2095" t="str">
            <v>40 - 44</v>
          </cell>
          <cell r="V2095">
            <v>95815</v>
          </cell>
          <cell r="X2095">
            <v>100178</v>
          </cell>
          <cell r="AA2095">
            <v>102802</v>
          </cell>
          <cell r="AC2095">
            <v>97561</v>
          </cell>
        </row>
        <row r="2096">
          <cell r="D2096" t="str">
            <v>MS</v>
          </cell>
          <cell r="E2096" t="str">
            <v>F</v>
          </cell>
          <cell r="F2096" t="str">
            <v>45 - 49</v>
          </cell>
          <cell r="V2096">
            <v>100633</v>
          </cell>
          <cell r="X2096">
            <v>98430</v>
          </cell>
          <cell r="AA2096">
            <v>96746</v>
          </cell>
          <cell r="AC2096">
            <v>101178</v>
          </cell>
        </row>
        <row r="2097">
          <cell r="D2097" t="str">
            <v>MS</v>
          </cell>
          <cell r="E2097" t="str">
            <v>F</v>
          </cell>
          <cell r="F2097" t="str">
            <v>50 - 54</v>
          </cell>
          <cell r="V2097">
            <v>101400</v>
          </cell>
          <cell r="X2097">
            <v>98566</v>
          </cell>
          <cell r="AA2097">
            <v>101131</v>
          </cell>
          <cell r="AC2097">
            <v>99011</v>
          </cell>
        </row>
        <row r="2098">
          <cell r="D2098" t="str">
            <v>MS</v>
          </cell>
          <cell r="E2098" t="str">
            <v>F</v>
          </cell>
          <cell r="F2098" t="str">
            <v>55 - 59</v>
          </cell>
          <cell r="V2098">
            <v>111626</v>
          </cell>
          <cell r="X2098">
            <v>109680</v>
          </cell>
          <cell r="AA2098">
            <v>101431</v>
          </cell>
          <cell r="AC2098">
            <v>98687</v>
          </cell>
        </row>
        <row r="2099">
          <cell r="D2099" t="str">
            <v>MS</v>
          </cell>
          <cell r="E2099" t="str">
            <v>F</v>
          </cell>
          <cell r="F2099" t="str">
            <v>60 - 64</v>
          </cell>
          <cell r="V2099">
            <v>104900</v>
          </cell>
          <cell r="X2099">
            <v>107921</v>
          </cell>
          <cell r="AA2099">
            <v>109082</v>
          </cell>
          <cell r="AC2099">
            <v>107211</v>
          </cell>
        </row>
        <row r="2100">
          <cell r="D2100" t="str">
            <v>MS</v>
          </cell>
          <cell r="E2100" t="str">
            <v>F</v>
          </cell>
          <cell r="F2100" t="str">
            <v>65 - 69</v>
          </cell>
          <cell r="V2100">
            <v>87171</v>
          </cell>
          <cell r="X2100">
            <v>92215</v>
          </cell>
          <cell r="AA2100">
            <v>99160</v>
          </cell>
          <cell r="AC2100">
            <v>102068</v>
          </cell>
        </row>
        <row r="2101">
          <cell r="D2101" t="str">
            <v>MS</v>
          </cell>
          <cell r="E2101" t="str">
            <v>F</v>
          </cell>
          <cell r="F2101" t="str">
            <v>70 - 74</v>
          </cell>
          <cell r="V2101">
            <v>65849</v>
          </cell>
          <cell r="X2101">
            <v>72385</v>
          </cell>
          <cell r="AA2101">
            <v>77867</v>
          </cell>
          <cell r="AC2101">
            <v>82440</v>
          </cell>
        </row>
        <row r="2102">
          <cell r="D2102" t="str">
            <v>MS</v>
          </cell>
          <cell r="E2102" t="str">
            <v>F</v>
          </cell>
          <cell r="F2102" t="str">
            <v>75 - 79</v>
          </cell>
          <cell r="V2102">
            <v>45578</v>
          </cell>
          <cell r="X2102">
            <v>48087</v>
          </cell>
          <cell r="AA2102">
            <v>55933</v>
          </cell>
          <cell r="AC2102">
            <v>61575</v>
          </cell>
        </row>
        <row r="2103">
          <cell r="D2103" t="str">
            <v>MS</v>
          </cell>
          <cell r="E2103" t="str">
            <v>F</v>
          </cell>
          <cell r="F2103" t="str">
            <v>80 - 84</v>
          </cell>
          <cell r="V2103">
            <v>31787</v>
          </cell>
          <cell r="X2103">
            <v>33075</v>
          </cell>
          <cell r="AA2103">
            <v>35853</v>
          </cell>
          <cell r="AC2103">
            <v>37936</v>
          </cell>
        </row>
        <row r="2104">
          <cell r="D2104" t="str">
            <v>MS</v>
          </cell>
          <cell r="E2104" t="str">
            <v>F</v>
          </cell>
          <cell r="F2104" t="str">
            <v>85+</v>
          </cell>
          <cell r="V2104">
            <v>39922</v>
          </cell>
          <cell r="X2104">
            <v>40478</v>
          </cell>
          <cell r="AA2104">
            <v>41980</v>
          </cell>
          <cell r="AC2104">
            <v>43391</v>
          </cell>
        </row>
        <row r="2105">
          <cell r="D2105" t="str">
            <v>MS</v>
          </cell>
          <cell r="E2105" t="str">
            <v>F</v>
          </cell>
          <cell r="F2105" t="str">
            <v>Median Age</v>
          </cell>
          <cell r="V2105">
            <v>40.346128724312919</v>
          </cell>
          <cell r="X2105">
            <v>40.96659362178292</v>
          </cell>
          <cell r="AA2105">
            <v>41.962849847293846</v>
          </cell>
          <cell r="AC2105">
            <v>42.448510971786831</v>
          </cell>
        </row>
        <row r="2106">
          <cell r="D2106" t="str">
            <v>MS</v>
          </cell>
          <cell r="E2106" t="str">
            <v>F</v>
          </cell>
          <cell r="F2106" t="str">
            <v>5-17</v>
          </cell>
          <cell r="V2106">
            <v>263902</v>
          </cell>
          <cell r="X2106">
            <v>260592</v>
          </cell>
          <cell r="AA2106">
            <v>254656</v>
          </cell>
          <cell r="AC2106">
            <v>251300</v>
          </cell>
        </row>
        <row r="2107">
          <cell r="D2107" t="str">
            <v>MS</v>
          </cell>
          <cell r="E2107" t="str">
            <v>F</v>
          </cell>
          <cell r="F2107" t="str">
            <v>18-24</v>
          </cell>
          <cell r="V2107">
            <v>127478</v>
          </cell>
          <cell r="X2107">
            <v>128609</v>
          </cell>
          <cell r="AA2107">
            <v>132594</v>
          </cell>
          <cell r="AC2107">
            <v>133723</v>
          </cell>
        </row>
        <row r="2108">
          <cell r="D2108" t="str">
            <v>MS</v>
          </cell>
          <cell r="E2108" t="str">
            <v>F</v>
          </cell>
          <cell r="F2108" t="str">
            <v>16 and over</v>
          </cell>
          <cell r="V2108">
            <v>1236239</v>
          </cell>
          <cell r="X2108">
            <v>1245915</v>
          </cell>
          <cell r="AA2108">
            <v>1258199</v>
          </cell>
          <cell r="AC2108">
            <v>1264992</v>
          </cell>
        </row>
        <row r="2109">
          <cell r="D2109" t="str">
            <v>MS</v>
          </cell>
          <cell r="E2109" t="str">
            <v>F</v>
          </cell>
          <cell r="F2109" t="str">
            <v>18 and over</v>
          </cell>
          <cell r="V2109">
            <v>1195027</v>
          </cell>
          <cell r="X2109">
            <v>1204518</v>
          </cell>
          <cell r="AA2109">
            <v>1217726</v>
          </cell>
          <cell r="AC2109">
            <v>1224995</v>
          </cell>
        </row>
        <row r="2110">
          <cell r="D2110" t="str">
            <v>MS</v>
          </cell>
          <cell r="E2110" t="str">
            <v>F</v>
          </cell>
          <cell r="F2110" t="str">
            <v>21 and over</v>
          </cell>
          <cell r="V2110">
            <v>1138227</v>
          </cell>
          <cell r="X2110">
            <v>1145309</v>
          </cell>
          <cell r="AA2110">
            <v>1157684</v>
          </cell>
          <cell r="AC2110">
            <v>1165830</v>
          </cell>
        </row>
        <row r="2111">
          <cell r="D2111" t="str">
            <v>MS</v>
          </cell>
          <cell r="E2111" t="str">
            <v>F</v>
          </cell>
          <cell r="F2111" t="str">
            <v>62 and over</v>
          </cell>
          <cell r="V2111">
            <v>331871</v>
          </cell>
          <cell r="X2111">
            <v>349579</v>
          </cell>
          <cell r="AA2111">
            <v>376211</v>
          </cell>
          <cell r="AC2111">
            <v>391942</v>
          </cell>
        </row>
        <row r="2112">
          <cell r="D2112" t="str">
            <v>MS</v>
          </cell>
          <cell r="E2112" t="str">
            <v>F</v>
          </cell>
          <cell r="F2112" t="str">
            <v>65 and over</v>
          </cell>
          <cell r="V2112">
            <v>270307</v>
          </cell>
          <cell r="X2112">
            <v>286240</v>
          </cell>
          <cell r="AA2112">
            <v>310793</v>
          </cell>
          <cell r="AC2112">
            <v>327410</v>
          </cell>
        </row>
        <row r="2113">
          <cell r="D2113" t="str">
            <v>MO</v>
          </cell>
          <cell r="E2113" t="str">
            <v>T</v>
          </cell>
          <cell r="F2113" t="str">
            <v>Total</v>
          </cell>
          <cell r="V2113">
            <v>6150240</v>
          </cell>
          <cell r="X2113">
            <v>6199882</v>
          </cell>
          <cell r="AA2113">
            <v>6270151</v>
          </cell>
          <cell r="AC2113">
            <v>6315366</v>
          </cell>
        </row>
        <row r="2114">
          <cell r="D2114" t="str">
            <v>MO</v>
          </cell>
          <cell r="E2114" t="str">
            <v>T</v>
          </cell>
          <cell r="F2114" t="str">
            <v>0 - 4</v>
          </cell>
          <cell r="V2114">
            <v>400872</v>
          </cell>
          <cell r="X2114">
            <v>400390</v>
          </cell>
          <cell r="AA2114">
            <v>401664</v>
          </cell>
          <cell r="AC2114">
            <v>404539</v>
          </cell>
        </row>
        <row r="2115">
          <cell r="D2115" t="str">
            <v>MO</v>
          </cell>
          <cell r="E2115" t="str">
            <v>T</v>
          </cell>
          <cell r="F2115" t="str">
            <v>5 - 9</v>
          </cell>
          <cell r="V2115">
            <v>407853</v>
          </cell>
          <cell r="X2115">
            <v>409245</v>
          </cell>
          <cell r="AA2115">
            <v>408779</v>
          </cell>
          <cell r="AC2115">
            <v>408316</v>
          </cell>
        </row>
        <row r="2116">
          <cell r="D2116" t="str">
            <v>MO</v>
          </cell>
          <cell r="E2116" t="str">
            <v>T</v>
          </cell>
          <cell r="F2116" t="str">
            <v>10 - 14</v>
          </cell>
          <cell r="V2116">
            <v>405252</v>
          </cell>
          <cell r="X2116">
            <v>409329</v>
          </cell>
          <cell r="AA2116">
            <v>414379</v>
          </cell>
          <cell r="AC2116">
            <v>415893</v>
          </cell>
        </row>
        <row r="2117">
          <cell r="D2117" t="str">
            <v>MO</v>
          </cell>
          <cell r="E2117" t="str">
            <v>T</v>
          </cell>
          <cell r="F2117" t="str">
            <v>15 - 19</v>
          </cell>
          <cell r="V2117">
            <v>393313</v>
          </cell>
          <cell r="X2117">
            <v>399024</v>
          </cell>
          <cell r="AA2117">
            <v>405491</v>
          </cell>
          <cell r="AC2117">
            <v>409564</v>
          </cell>
        </row>
        <row r="2118">
          <cell r="D2118" t="str">
            <v>MO</v>
          </cell>
          <cell r="E2118" t="str">
            <v>T</v>
          </cell>
          <cell r="F2118" t="str">
            <v>20 - 24</v>
          </cell>
          <cell r="V2118">
            <v>382094</v>
          </cell>
          <cell r="X2118">
            <v>380536</v>
          </cell>
          <cell r="AA2118">
            <v>387166</v>
          </cell>
          <cell r="AC2118">
            <v>392659</v>
          </cell>
        </row>
        <row r="2119">
          <cell r="D2119" t="str">
            <v>MO</v>
          </cell>
          <cell r="E2119" t="str">
            <v>T</v>
          </cell>
          <cell r="F2119" t="str">
            <v>25 - 29</v>
          </cell>
          <cell r="V2119">
            <v>408898</v>
          </cell>
          <cell r="X2119">
            <v>398666</v>
          </cell>
          <cell r="AA2119">
            <v>383178</v>
          </cell>
          <cell r="AC2119">
            <v>382033</v>
          </cell>
        </row>
        <row r="2120">
          <cell r="D2120" t="str">
            <v>MO</v>
          </cell>
          <cell r="E2120" t="str">
            <v>T</v>
          </cell>
          <cell r="F2120" t="str">
            <v>30 - 34</v>
          </cell>
          <cell r="V2120">
            <v>407923</v>
          </cell>
          <cell r="X2120">
            <v>410135</v>
          </cell>
          <cell r="AA2120">
            <v>412064</v>
          </cell>
          <cell r="AC2120">
            <v>402243</v>
          </cell>
        </row>
        <row r="2121">
          <cell r="D2121" t="str">
            <v>MO</v>
          </cell>
          <cell r="E2121" t="str">
            <v>T</v>
          </cell>
          <cell r="F2121" t="str">
            <v>35 - 39</v>
          </cell>
          <cell r="V2121">
            <v>412489</v>
          </cell>
          <cell r="X2121">
            <v>414259</v>
          </cell>
          <cell r="AA2121">
            <v>408371</v>
          </cell>
          <cell r="AC2121">
            <v>410681</v>
          </cell>
        </row>
        <row r="2122">
          <cell r="D2122" t="str">
            <v>MO</v>
          </cell>
          <cell r="E2122" t="str">
            <v>T</v>
          </cell>
          <cell r="F2122" t="str">
            <v>40 - 44</v>
          </cell>
          <cell r="V2122">
            <v>362489</v>
          </cell>
          <cell r="X2122">
            <v>382844</v>
          </cell>
          <cell r="AA2122">
            <v>411809</v>
          </cell>
          <cell r="AC2122">
            <v>413589</v>
          </cell>
        </row>
        <row r="2123">
          <cell r="D2123" t="str">
            <v>MO</v>
          </cell>
          <cell r="E2123" t="str">
            <v>T</v>
          </cell>
          <cell r="F2123" t="str">
            <v>45 - 49</v>
          </cell>
          <cell r="V2123">
            <v>376055</v>
          </cell>
          <cell r="X2123">
            <v>363093</v>
          </cell>
          <cell r="AA2123">
            <v>358539</v>
          </cell>
          <cell r="AC2123">
            <v>378718</v>
          </cell>
        </row>
        <row r="2124">
          <cell r="D2124" t="str">
            <v>MO</v>
          </cell>
          <cell r="E2124" t="str">
            <v>T</v>
          </cell>
          <cell r="F2124" t="str">
            <v>50 - 54</v>
          </cell>
          <cell r="V2124">
            <v>382968</v>
          </cell>
          <cell r="X2124">
            <v>367960</v>
          </cell>
          <cell r="AA2124">
            <v>368831</v>
          </cell>
          <cell r="AC2124">
            <v>355984</v>
          </cell>
        </row>
        <row r="2125">
          <cell r="D2125" t="str">
            <v>MO</v>
          </cell>
          <cell r="E2125" t="str">
            <v>T</v>
          </cell>
          <cell r="F2125" t="str">
            <v>55 - 59</v>
          </cell>
          <cell r="V2125">
            <v>426891</v>
          </cell>
          <cell r="X2125">
            <v>414946</v>
          </cell>
          <cell r="AA2125">
            <v>371826</v>
          </cell>
          <cell r="AC2125">
            <v>357230</v>
          </cell>
        </row>
        <row r="2126">
          <cell r="D2126" t="str">
            <v>MO</v>
          </cell>
          <cell r="E2126" t="str">
            <v>T</v>
          </cell>
          <cell r="F2126" t="str">
            <v>60 - 64</v>
          </cell>
          <cell r="V2126">
            <v>390378</v>
          </cell>
          <cell r="X2126">
            <v>402384</v>
          </cell>
          <cell r="AA2126">
            <v>405850</v>
          </cell>
          <cell r="AC2126">
            <v>394312</v>
          </cell>
        </row>
        <row r="2127">
          <cell r="D2127" t="str">
            <v>MO</v>
          </cell>
          <cell r="E2127" t="str">
            <v>T</v>
          </cell>
          <cell r="F2127" t="str">
            <v>65 - 69</v>
          </cell>
          <cell r="V2127">
            <v>319166</v>
          </cell>
          <cell r="X2127">
            <v>335140</v>
          </cell>
          <cell r="AA2127">
            <v>359379</v>
          </cell>
          <cell r="AC2127">
            <v>370375</v>
          </cell>
        </row>
        <row r="2128">
          <cell r="D2128" t="str">
            <v>MO</v>
          </cell>
          <cell r="E2128" t="str">
            <v>T</v>
          </cell>
          <cell r="F2128" t="str">
            <v>70 - 74</v>
          </cell>
          <cell r="V2128">
            <v>245985</v>
          </cell>
          <cell r="X2128">
            <v>267352</v>
          </cell>
          <cell r="AA2128">
            <v>284400</v>
          </cell>
          <cell r="AC2128">
            <v>298955</v>
          </cell>
        </row>
        <row r="2129">
          <cell r="D2129" t="str">
            <v>MO</v>
          </cell>
          <cell r="E2129" t="str">
            <v>T</v>
          </cell>
          <cell r="F2129" t="str">
            <v>75 - 79</v>
          </cell>
          <cell r="V2129">
            <v>173965</v>
          </cell>
          <cell r="X2129">
            <v>184188</v>
          </cell>
          <cell r="AA2129">
            <v>208775</v>
          </cell>
          <cell r="AC2129">
            <v>227211</v>
          </cell>
        </row>
        <row r="2130">
          <cell r="D2130" t="str">
            <v>MO</v>
          </cell>
          <cell r="E2130" t="str">
            <v>T</v>
          </cell>
          <cell r="F2130" t="str">
            <v>80 - 84</v>
          </cell>
          <cell r="V2130">
            <v>115674</v>
          </cell>
          <cell r="X2130">
            <v>119906</v>
          </cell>
          <cell r="AA2130">
            <v>134613</v>
          </cell>
          <cell r="AC2130">
            <v>142822</v>
          </cell>
        </row>
        <row r="2131">
          <cell r="D2131" t="str">
            <v>MO</v>
          </cell>
          <cell r="E2131" t="str">
            <v>T</v>
          </cell>
          <cell r="F2131" t="str">
            <v>85+</v>
          </cell>
          <cell r="V2131">
            <v>137975</v>
          </cell>
          <cell r="X2131">
            <v>140485</v>
          </cell>
          <cell r="AA2131">
            <v>145037</v>
          </cell>
          <cell r="AC2131">
            <v>150242</v>
          </cell>
        </row>
        <row r="2132">
          <cell r="D2132" t="str">
            <v>MO</v>
          </cell>
          <cell r="E2132" t="str">
            <v>T</v>
          </cell>
          <cell r="F2132" t="str">
            <v>Median Age</v>
          </cell>
          <cell r="V2132">
            <v>38.225491844627541</v>
          </cell>
          <cell r="X2132">
            <v>38.552805876685937</v>
          </cell>
          <cell r="AA2132">
            <v>38.949671120621531</v>
          </cell>
          <cell r="AC2132">
            <v>39.170616401730591</v>
          </cell>
        </row>
        <row r="2133">
          <cell r="D2133" t="str">
            <v>MO</v>
          </cell>
          <cell r="E2133" t="str">
            <v>T</v>
          </cell>
          <cell r="F2133" t="str">
            <v>5-17</v>
          </cell>
          <cell r="V2133">
            <v>1051630</v>
          </cell>
          <cell r="X2133">
            <v>1060182</v>
          </cell>
          <cell r="AA2133">
            <v>1068182</v>
          </cell>
          <cell r="AC2133">
            <v>1071708</v>
          </cell>
        </row>
        <row r="2134">
          <cell r="D2134" t="str">
            <v>MO</v>
          </cell>
          <cell r="E2134" t="str">
            <v>T</v>
          </cell>
          <cell r="F2134" t="str">
            <v>18-24</v>
          </cell>
          <cell r="V2134">
            <v>536882</v>
          </cell>
          <cell r="X2134">
            <v>537952</v>
          </cell>
          <cell r="AA2134">
            <v>547633</v>
          </cell>
          <cell r="AC2134">
            <v>554724</v>
          </cell>
        </row>
        <row r="2135">
          <cell r="D2135" t="str">
            <v>MO</v>
          </cell>
          <cell r="E2135" t="str">
            <v>T</v>
          </cell>
          <cell r="F2135" t="str">
            <v>16 and over</v>
          </cell>
          <cell r="V2135">
            <v>4855877</v>
          </cell>
          <cell r="X2135">
            <v>4899957</v>
          </cell>
          <cell r="AA2135">
            <v>4963107</v>
          </cell>
          <cell r="AC2135">
            <v>5003606</v>
          </cell>
        </row>
        <row r="2136">
          <cell r="D2136" t="str">
            <v>MO</v>
          </cell>
          <cell r="E2136" t="str">
            <v>T</v>
          </cell>
          <cell r="F2136" t="str">
            <v>18 and over</v>
          </cell>
          <cell r="V2136">
            <v>4697738</v>
          </cell>
          <cell r="X2136">
            <v>4739310</v>
          </cell>
          <cell r="AA2136">
            <v>4800305</v>
          </cell>
          <cell r="AC2136">
            <v>4839119</v>
          </cell>
        </row>
        <row r="2137">
          <cell r="D2137" t="str">
            <v>MO</v>
          </cell>
          <cell r="E2137" t="str">
            <v>T</v>
          </cell>
          <cell r="F2137" t="str">
            <v>21 and over</v>
          </cell>
          <cell r="V2137">
            <v>4466331</v>
          </cell>
          <cell r="X2137">
            <v>4504862</v>
          </cell>
          <cell r="AA2137">
            <v>4560451</v>
          </cell>
          <cell r="AC2137">
            <v>4597099</v>
          </cell>
        </row>
        <row r="2138">
          <cell r="D2138" t="str">
            <v>MO</v>
          </cell>
          <cell r="E2138" t="str">
            <v>T</v>
          </cell>
          <cell r="F2138" t="str">
            <v>62 and over</v>
          </cell>
          <cell r="V2138">
            <v>1219671</v>
          </cell>
          <cell r="X2138">
            <v>1282086</v>
          </cell>
          <cell r="AA2138">
            <v>1375097</v>
          </cell>
          <cell r="AC2138">
            <v>1428160</v>
          </cell>
        </row>
        <row r="2139">
          <cell r="D2139" t="str">
            <v>MO</v>
          </cell>
          <cell r="E2139" t="str">
            <v>T</v>
          </cell>
          <cell r="F2139" t="str">
            <v>65 and over</v>
          </cell>
          <cell r="V2139">
            <v>992765</v>
          </cell>
          <cell r="X2139">
            <v>1047071</v>
          </cell>
          <cell r="AA2139">
            <v>1132204</v>
          </cell>
          <cell r="AC2139">
            <v>1189605</v>
          </cell>
        </row>
        <row r="2140">
          <cell r="D2140" t="str">
            <v>MO</v>
          </cell>
          <cell r="E2140" t="str">
            <v>M</v>
          </cell>
          <cell r="F2140" t="str">
            <v>Total</v>
          </cell>
          <cell r="V2140">
            <v>3005444</v>
          </cell>
          <cell r="X2140">
            <v>3029600</v>
          </cell>
          <cell r="AA2140">
            <v>3063387</v>
          </cell>
          <cell r="AC2140">
            <v>3084832</v>
          </cell>
        </row>
        <row r="2141">
          <cell r="D2141" t="str">
            <v>MO</v>
          </cell>
          <cell r="E2141" t="str">
            <v>M</v>
          </cell>
          <cell r="F2141" t="str">
            <v>0 - 4</v>
          </cell>
          <cell r="V2141">
            <v>204053</v>
          </cell>
          <cell r="X2141">
            <v>203767</v>
          </cell>
          <cell r="AA2141">
            <v>204352</v>
          </cell>
          <cell r="AC2141">
            <v>205774</v>
          </cell>
        </row>
        <row r="2142">
          <cell r="D2142" t="str">
            <v>MO</v>
          </cell>
          <cell r="E2142" t="str">
            <v>M</v>
          </cell>
          <cell r="F2142" t="str">
            <v>5 - 9</v>
          </cell>
          <cell r="V2142">
            <v>207068</v>
          </cell>
          <cell r="X2142">
            <v>207744</v>
          </cell>
          <cell r="AA2142">
            <v>207435</v>
          </cell>
          <cell r="AC2142">
            <v>207164</v>
          </cell>
        </row>
        <row r="2143">
          <cell r="D2143" t="str">
            <v>MO</v>
          </cell>
          <cell r="E2143" t="str">
            <v>M</v>
          </cell>
          <cell r="F2143" t="str">
            <v>10 - 14</v>
          </cell>
          <cell r="V2143">
            <v>205686</v>
          </cell>
          <cell r="X2143">
            <v>207696</v>
          </cell>
          <cell r="AA2143">
            <v>210202</v>
          </cell>
          <cell r="AC2143">
            <v>210938</v>
          </cell>
        </row>
        <row r="2144">
          <cell r="D2144" t="str">
            <v>MO</v>
          </cell>
          <cell r="E2144" t="str">
            <v>M</v>
          </cell>
          <cell r="F2144" t="str">
            <v>15 - 19</v>
          </cell>
          <cell r="V2144">
            <v>198973</v>
          </cell>
          <cell r="X2144">
            <v>201496</v>
          </cell>
          <cell r="AA2144">
            <v>204648</v>
          </cell>
          <cell r="AC2144">
            <v>206602</v>
          </cell>
        </row>
        <row r="2145">
          <cell r="D2145" t="str">
            <v>MO</v>
          </cell>
          <cell r="E2145" t="str">
            <v>M</v>
          </cell>
          <cell r="F2145" t="str">
            <v>20 - 24</v>
          </cell>
          <cell r="V2145">
            <v>192911</v>
          </cell>
          <cell r="X2145">
            <v>191738</v>
          </cell>
          <cell r="AA2145">
            <v>194780</v>
          </cell>
          <cell r="AC2145">
            <v>197185</v>
          </cell>
        </row>
        <row r="2146">
          <cell r="D2146" t="str">
            <v>MO</v>
          </cell>
          <cell r="E2146" t="str">
            <v>M</v>
          </cell>
          <cell r="F2146" t="str">
            <v>25 - 29</v>
          </cell>
          <cell r="V2146">
            <v>206291</v>
          </cell>
          <cell r="X2146">
            <v>201200</v>
          </cell>
          <cell r="AA2146">
            <v>193333</v>
          </cell>
          <cell r="AC2146">
            <v>192418</v>
          </cell>
        </row>
        <row r="2147">
          <cell r="D2147" t="str">
            <v>MO</v>
          </cell>
          <cell r="E2147" t="str">
            <v>M</v>
          </cell>
          <cell r="F2147" t="str">
            <v>30 - 34</v>
          </cell>
          <cell r="V2147">
            <v>207040</v>
          </cell>
          <cell r="X2147">
            <v>207669</v>
          </cell>
          <cell r="AA2147">
            <v>207892</v>
          </cell>
          <cell r="AC2147">
            <v>203026</v>
          </cell>
        </row>
        <row r="2148">
          <cell r="D2148" t="str">
            <v>MO</v>
          </cell>
          <cell r="E2148" t="str">
            <v>M</v>
          </cell>
          <cell r="F2148" t="str">
            <v>35 - 39</v>
          </cell>
          <cell r="V2148">
            <v>207456</v>
          </cell>
          <cell r="X2148">
            <v>209777</v>
          </cell>
          <cell r="AA2148">
            <v>206978</v>
          </cell>
          <cell r="AC2148">
            <v>207652</v>
          </cell>
        </row>
        <row r="2149">
          <cell r="D2149" t="str">
            <v>MO</v>
          </cell>
          <cell r="E2149" t="str">
            <v>M</v>
          </cell>
          <cell r="F2149" t="str">
            <v>40 - 44</v>
          </cell>
          <cell r="V2149">
            <v>180148</v>
          </cell>
          <cell r="X2149">
            <v>190582</v>
          </cell>
          <cell r="AA2149">
            <v>206681</v>
          </cell>
          <cell r="AC2149">
            <v>209016</v>
          </cell>
        </row>
        <row r="2150">
          <cell r="D2150" t="str">
            <v>MO</v>
          </cell>
          <cell r="E2150" t="str">
            <v>M</v>
          </cell>
          <cell r="F2150" t="str">
            <v>45 - 49</v>
          </cell>
          <cell r="V2150">
            <v>186159</v>
          </cell>
          <cell r="X2150">
            <v>179536</v>
          </cell>
          <cell r="AA2150">
            <v>177748</v>
          </cell>
          <cell r="AC2150">
            <v>188106</v>
          </cell>
        </row>
        <row r="2151">
          <cell r="D2151" t="str">
            <v>MO</v>
          </cell>
          <cell r="E2151" t="str">
            <v>M</v>
          </cell>
          <cell r="F2151" t="str">
            <v>50 - 54</v>
          </cell>
          <cell r="V2151">
            <v>188113</v>
          </cell>
          <cell r="X2151">
            <v>181212</v>
          </cell>
          <cell r="AA2151">
            <v>182026</v>
          </cell>
          <cell r="AC2151">
            <v>175507</v>
          </cell>
        </row>
        <row r="2152">
          <cell r="D2152" t="str">
            <v>MO</v>
          </cell>
          <cell r="E2152" t="str">
            <v>M</v>
          </cell>
          <cell r="F2152" t="str">
            <v>55 - 59</v>
          </cell>
          <cell r="V2152">
            <v>208387</v>
          </cell>
          <cell r="X2152">
            <v>202545</v>
          </cell>
          <cell r="AA2152">
            <v>181489</v>
          </cell>
          <cell r="AC2152">
            <v>174867</v>
          </cell>
        </row>
        <row r="2153">
          <cell r="D2153" t="str">
            <v>MO</v>
          </cell>
          <cell r="E2153" t="str">
            <v>M</v>
          </cell>
          <cell r="F2153" t="str">
            <v>60 - 64</v>
          </cell>
          <cell r="V2153">
            <v>187418</v>
          </cell>
          <cell r="X2153">
            <v>193701</v>
          </cell>
          <cell r="AA2153">
            <v>196052</v>
          </cell>
          <cell r="AC2153">
            <v>190453</v>
          </cell>
        </row>
        <row r="2154">
          <cell r="D2154" t="str">
            <v>MO</v>
          </cell>
          <cell r="E2154" t="str">
            <v>M</v>
          </cell>
          <cell r="F2154" t="str">
            <v>65 - 69</v>
          </cell>
          <cell r="V2154">
            <v>149481</v>
          </cell>
          <cell r="X2154">
            <v>157438</v>
          </cell>
          <cell r="AA2154">
            <v>169334</v>
          </cell>
          <cell r="AC2154">
            <v>175009</v>
          </cell>
        </row>
        <row r="2155">
          <cell r="D2155" t="str">
            <v>MO</v>
          </cell>
          <cell r="E2155" t="str">
            <v>M</v>
          </cell>
          <cell r="F2155" t="str">
            <v>70 - 74</v>
          </cell>
          <cell r="V2155">
            <v>111593</v>
          </cell>
          <cell r="X2155">
            <v>121298</v>
          </cell>
          <cell r="AA2155">
            <v>129103</v>
          </cell>
          <cell r="AC2155">
            <v>136193</v>
          </cell>
        </row>
        <row r="2156">
          <cell r="D2156" t="str">
            <v>MO</v>
          </cell>
          <cell r="E2156" t="str">
            <v>M</v>
          </cell>
          <cell r="F2156" t="str">
            <v>75 - 79</v>
          </cell>
          <cell r="V2156">
            <v>75329</v>
          </cell>
          <cell r="X2156">
            <v>79777</v>
          </cell>
          <cell r="AA2156">
            <v>90741</v>
          </cell>
          <cell r="AC2156">
            <v>98819</v>
          </cell>
        </row>
        <row r="2157">
          <cell r="D2157" t="str">
            <v>MO</v>
          </cell>
          <cell r="E2157" t="str">
            <v>M</v>
          </cell>
          <cell r="F2157" t="str">
            <v>80 - 84</v>
          </cell>
          <cell r="V2157">
            <v>46260</v>
          </cell>
          <cell r="X2157">
            <v>48140</v>
          </cell>
          <cell r="AA2157">
            <v>54197</v>
          </cell>
          <cell r="AC2157">
            <v>57564</v>
          </cell>
        </row>
        <row r="2158">
          <cell r="D2158" t="str">
            <v>MO</v>
          </cell>
          <cell r="E2158" t="str">
            <v>M</v>
          </cell>
          <cell r="F2158" t="str">
            <v>85+</v>
          </cell>
          <cell r="V2158">
            <v>43078</v>
          </cell>
          <cell r="X2158">
            <v>44284</v>
          </cell>
          <cell r="AA2158">
            <v>46396</v>
          </cell>
          <cell r="AC2158">
            <v>48539</v>
          </cell>
        </row>
        <row r="2159">
          <cell r="D2159" t="str">
            <v>MO</v>
          </cell>
          <cell r="E2159" t="str">
            <v>M</v>
          </cell>
          <cell r="F2159" t="str">
            <v>Median Age</v>
          </cell>
          <cell r="V2159">
            <v>36.917993706493753</v>
          </cell>
          <cell r="X2159">
            <v>37.238376366265975</v>
          </cell>
          <cell r="AA2159">
            <v>37.651026708788052</v>
          </cell>
          <cell r="AC2159">
            <v>37.857424393567065</v>
          </cell>
        </row>
        <row r="2160">
          <cell r="D2160" t="str">
            <v>MO</v>
          </cell>
          <cell r="E2160" t="str">
            <v>M</v>
          </cell>
          <cell r="F2160" t="str">
            <v>5-17</v>
          </cell>
          <cell r="V2160">
            <v>533452</v>
          </cell>
          <cell r="X2160">
            <v>537670</v>
          </cell>
          <cell r="AA2160">
            <v>541522</v>
          </cell>
          <cell r="AC2160">
            <v>543183</v>
          </cell>
        </row>
        <row r="2161">
          <cell r="D2161" t="str">
            <v>MO</v>
          </cell>
          <cell r="E2161" t="str">
            <v>M</v>
          </cell>
          <cell r="F2161" t="str">
            <v>18-24</v>
          </cell>
          <cell r="V2161">
            <v>271186</v>
          </cell>
          <cell r="X2161">
            <v>271004</v>
          </cell>
          <cell r="AA2161">
            <v>275543</v>
          </cell>
          <cell r="AC2161">
            <v>278706</v>
          </cell>
        </row>
        <row r="2162">
          <cell r="D2162" t="str">
            <v>MO</v>
          </cell>
          <cell r="E2162" t="str">
            <v>M</v>
          </cell>
          <cell r="F2162" t="str">
            <v>16 and over</v>
          </cell>
          <cell r="V2162">
            <v>2347888</v>
          </cell>
          <cell r="X2162">
            <v>2369360</v>
          </cell>
          <cell r="AA2162">
            <v>2399750</v>
          </cell>
          <cell r="AC2162">
            <v>2418922</v>
          </cell>
        </row>
        <row r="2163">
          <cell r="D2163" t="str">
            <v>MO</v>
          </cell>
          <cell r="E2163" t="str">
            <v>M</v>
          </cell>
          <cell r="F2163" t="str">
            <v>18 and over</v>
          </cell>
          <cell r="V2163">
            <v>2267939</v>
          </cell>
          <cell r="X2163">
            <v>2288163</v>
          </cell>
          <cell r="AA2163">
            <v>2317513</v>
          </cell>
          <cell r="AC2163">
            <v>2335875</v>
          </cell>
        </row>
        <row r="2164">
          <cell r="D2164" t="str">
            <v>MO</v>
          </cell>
          <cell r="E2164" t="str">
            <v>M</v>
          </cell>
          <cell r="F2164" t="str">
            <v>21 and over</v>
          </cell>
          <cell r="V2164">
            <v>2150980</v>
          </cell>
          <cell r="X2164">
            <v>2170091</v>
          </cell>
          <cell r="AA2164">
            <v>2196889</v>
          </cell>
          <cell r="AC2164">
            <v>2214224</v>
          </cell>
        </row>
        <row r="2165">
          <cell r="D2165" t="str">
            <v>MO</v>
          </cell>
          <cell r="E2165" t="str">
            <v>M</v>
          </cell>
          <cell r="F2165" t="str">
            <v>62 and over</v>
          </cell>
          <cell r="V2165">
            <v>534453</v>
          </cell>
          <cell r="X2165">
            <v>563431</v>
          </cell>
          <cell r="AA2165">
            <v>606663</v>
          </cell>
          <cell r="AC2165">
            <v>631012</v>
          </cell>
        </row>
        <row r="2166">
          <cell r="D2166" t="str">
            <v>MO</v>
          </cell>
          <cell r="E2166" t="str">
            <v>M</v>
          </cell>
          <cell r="F2166" t="str">
            <v>65 and over</v>
          </cell>
          <cell r="V2166">
            <v>425741</v>
          </cell>
          <cell r="X2166">
            <v>450937</v>
          </cell>
          <cell r="AA2166">
            <v>489771</v>
          </cell>
          <cell r="AC2166">
            <v>516124</v>
          </cell>
        </row>
        <row r="2167">
          <cell r="D2167" t="str">
            <v>MO</v>
          </cell>
          <cell r="E2167" t="str">
            <v>F</v>
          </cell>
          <cell r="F2167" t="str">
            <v>Total</v>
          </cell>
          <cell r="V2167">
            <v>3144796</v>
          </cell>
          <cell r="X2167">
            <v>3170282</v>
          </cell>
          <cell r="AA2167">
            <v>3206764</v>
          </cell>
          <cell r="AC2167">
            <v>3230534</v>
          </cell>
        </row>
        <row r="2168">
          <cell r="D2168" t="str">
            <v>MO</v>
          </cell>
          <cell r="E2168" t="str">
            <v>F</v>
          </cell>
          <cell r="F2168" t="str">
            <v>0 - 4</v>
          </cell>
          <cell r="V2168">
            <v>196819</v>
          </cell>
          <cell r="X2168">
            <v>196623</v>
          </cell>
          <cell r="AA2168">
            <v>197312</v>
          </cell>
          <cell r="AC2168">
            <v>198765</v>
          </cell>
        </row>
        <row r="2169">
          <cell r="D2169" t="str">
            <v>MO</v>
          </cell>
          <cell r="E2169" t="str">
            <v>F</v>
          </cell>
          <cell r="F2169" t="str">
            <v>5 - 9</v>
          </cell>
          <cell r="V2169">
            <v>200785</v>
          </cell>
          <cell r="X2169">
            <v>201501</v>
          </cell>
          <cell r="AA2169">
            <v>201344</v>
          </cell>
          <cell r="AC2169">
            <v>201152</v>
          </cell>
        </row>
        <row r="2170">
          <cell r="D2170" t="str">
            <v>MO</v>
          </cell>
          <cell r="E2170" t="str">
            <v>F</v>
          </cell>
          <cell r="F2170" t="str">
            <v>10 - 14</v>
          </cell>
          <cell r="V2170">
            <v>199566</v>
          </cell>
          <cell r="X2170">
            <v>201633</v>
          </cell>
          <cell r="AA2170">
            <v>204177</v>
          </cell>
          <cell r="AC2170">
            <v>204955</v>
          </cell>
        </row>
        <row r="2171">
          <cell r="D2171" t="str">
            <v>MO</v>
          </cell>
          <cell r="E2171" t="str">
            <v>F</v>
          </cell>
          <cell r="F2171" t="str">
            <v>15 - 19</v>
          </cell>
          <cell r="V2171">
            <v>194340</v>
          </cell>
          <cell r="X2171">
            <v>197528</v>
          </cell>
          <cell r="AA2171">
            <v>200843</v>
          </cell>
          <cell r="AC2171">
            <v>202962</v>
          </cell>
        </row>
        <row r="2172">
          <cell r="D2172" t="str">
            <v>MO</v>
          </cell>
          <cell r="E2172" t="str">
            <v>F</v>
          </cell>
          <cell r="F2172" t="str">
            <v>20 - 24</v>
          </cell>
          <cell r="V2172">
            <v>189183</v>
          </cell>
          <cell r="X2172">
            <v>188798</v>
          </cell>
          <cell r="AA2172">
            <v>192386</v>
          </cell>
          <cell r="AC2172">
            <v>195474</v>
          </cell>
        </row>
        <row r="2173">
          <cell r="D2173" t="str">
            <v>MO</v>
          </cell>
          <cell r="E2173" t="str">
            <v>F</v>
          </cell>
          <cell r="F2173" t="str">
            <v>25 - 29</v>
          </cell>
          <cell r="V2173">
            <v>202607</v>
          </cell>
          <cell r="X2173">
            <v>197466</v>
          </cell>
          <cell r="AA2173">
            <v>189845</v>
          </cell>
          <cell r="AC2173">
            <v>189615</v>
          </cell>
        </row>
        <row r="2174">
          <cell r="D2174" t="str">
            <v>MO</v>
          </cell>
          <cell r="E2174" t="str">
            <v>F</v>
          </cell>
          <cell r="F2174" t="str">
            <v>30 - 34</v>
          </cell>
          <cell r="V2174">
            <v>200883</v>
          </cell>
          <cell r="X2174">
            <v>202466</v>
          </cell>
          <cell r="AA2174">
            <v>204172</v>
          </cell>
          <cell r="AC2174">
            <v>199217</v>
          </cell>
        </row>
        <row r="2175">
          <cell r="D2175" t="str">
            <v>MO</v>
          </cell>
          <cell r="E2175" t="str">
            <v>F</v>
          </cell>
          <cell r="F2175" t="str">
            <v>35 - 39</v>
          </cell>
          <cell r="V2175">
            <v>205033</v>
          </cell>
          <cell r="X2175">
            <v>204482</v>
          </cell>
          <cell r="AA2175">
            <v>201393</v>
          </cell>
          <cell r="AC2175">
            <v>203029</v>
          </cell>
        </row>
        <row r="2176">
          <cell r="D2176" t="str">
            <v>MO</v>
          </cell>
          <cell r="E2176" t="str">
            <v>F</v>
          </cell>
          <cell r="F2176" t="str">
            <v>40 - 44</v>
          </cell>
          <cell r="V2176">
            <v>182341</v>
          </cell>
          <cell r="X2176">
            <v>192262</v>
          </cell>
          <cell r="AA2176">
            <v>205128</v>
          </cell>
          <cell r="AC2176">
            <v>204573</v>
          </cell>
        </row>
        <row r="2177">
          <cell r="D2177" t="str">
            <v>MO</v>
          </cell>
          <cell r="E2177" t="str">
            <v>F</v>
          </cell>
          <cell r="F2177" t="str">
            <v>45 - 49</v>
          </cell>
          <cell r="V2177">
            <v>189896</v>
          </cell>
          <cell r="X2177">
            <v>183557</v>
          </cell>
          <cell r="AA2177">
            <v>180791</v>
          </cell>
          <cell r="AC2177">
            <v>190612</v>
          </cell>
        </row>
        <row r="2178">
          <cell r="D2178" t="str">
            <v>MO</v>
          </cell>
          <cell r="E2178" t="str">
            <v>F</v>
          </cell>
          <cell r="F2178" t="str">
            <v>50 - 54</v>
          </cell>
          <cell r="V2178">
            <v>194855</v>
          </cell>
          <cell r="X2178">
            <v>186748</v>
          </cell>
          <cell r="AA2178">
            <v>186805</v>
          </cell>
          <cell r="AC2178">
            <v>180477</v>
          </cell>
        </row>
        <row r="2179">
          <cell r="D2179" t="str">
            <v>MO</v>
          </cell>
          <cell r="E2179" t="str">
            <v>F</v>
          </cell>
          <cell r="F2179" t="str">
            <v>55 - 59</v>
          </cell>
          <cell r="V2179">
            <v>218504</v>
          </cell>
          <cell r="X2179">
            <v>212401</v>
          </cell>
          <cell r="AA2179">
            <v>190337</v>
          </cell>
          <cell r="AC2179">
            <v>182363</v>
          </cell>
        </row>
        <row r="2180">
          <cell r="D2180" t="str">
            <v>MO</v>
          </cell>
          <cell r="E2180" t="str">
            <v>F</v>
          </cell>
          <cell r="F2180" t="str">
            <v>60 - 64</v>
          </cell>
          <cell r="V2180">
            <v>202960</v>
          </cell>
          <cell r="X2180">
            <v>208683</v>
          </cell>
          <cell r="AA2180">
            <v>209798</v>
          </cell>
          <cell r="AC2180">
            <v>203859</v>
          </cell>
        </row>
        <row r="2181">
          <cell r="D2181" t="str">
            <v>MO</v>
          </cell>
          <cell r="E2181" t="str">
            <v>F</v>
          </cell>
          <cell r="F2181" t="str">
            <v>65 - 69</v>
          </cell>
          <cell r="V2181">
            <v>169685</v>
          </cell>
          <cell r="X2181">
            <v>177702</v>
          </cell>
          <cell r="AA2181">
            <v>190045</v>
          </cell>
          <cell r="AC2181">
            <v>195366</v>
          </cell>
        </row>
        <row r="2182">
          <cell r="D2182" t="str">
            <v>MO</v>
          </cell>
          <cell r="E2182" t="str">
            <v>F</v>
          </cell>
          <cell r="F2182" t="str">
            <v>70 - 74</v>
          </cell>
          <cell r="V2182">
            <v>134392</v>
          </cell>
          <cell r="X2182">
            <v>146054</v>
          </cell>
          <cell r="AA2182">
            <v>155297</v>
          </cell>
          <cell r="AC2182">
            <v>162762</v>
          </cell>
        </row>
        <row r="2183">
          <cell r="D2183" t="str">
            <v>MO</v>
          </cell>
          <cell r="E2183" t="str">
            <v>F</v>
          </cell>
          <cell r="F2183" t="str">
            <v>75 - 79</v>
          </cell>
          <cell r="V2183">
            <v>98636</v>
          </cell>
          <cell r="X2183">
            <v>104411</v>
          </cell>
          <cell r="AA2183">
            <v>118034</v>
          </cell>
          <cell r="AC2183">
            <v>128392</v>
          </cell>
        </row>
        <row r="2184">
          <cell r="D2184" t="str">
            <v>MO</v>
          </cell>
          <cell r="E2184" t="str">
            <v>F</v>
          </cell>
          <cell r="F2184" t="str">
            <v>80 - 84</v>
          </cell>
          <cell r="V2184">
            <v>69414</v>
          </cell>
          <cell r="X2184">
            <v>71766</v>
          </cell>
          <cell r="AA2184">
            <v>80416</v>
          </cell>
          <cell r="AC2184">
            <v>85258</v>
          </cell>
        </row>
        <row r="2185">
          <cell r="D2185" t="str">
            <v>MO</v>
          </cell>
          <cell r="E2185" t="str">
            <v>F</v>
          </cell>
          <cell r="F2185" t="str">
            <v>85+</v>
          </cell>
          <cell r="V2185">
            <v>94897</v>
          </cell>
          <cell r="X2185">
            <v>96201</v>
          </cell>
          <cell r="AA2185">
            <v>98641</v>
          </cell>
          <cell r="AC2185">
            <v>101703</v>
          </cell>
        </row>
        <row r="2186">
          <cell r="D2186" t="str">
            <v>MO</v>
          </cell>
          <cell r="E2186" t="str">
            <v>F</v>
          </cell>
          <cell r="F2186" t="str">
            <v>Median Age</v>
          </cell>
          <cell r="V2186">
            <v>39.574658573596359</v>
          </cell>
          <cell r="X2186">
            <v>39.8732697631498</v>
          </cell>
          <cell r="AA2186">
            <v>40.294532235329029</v>
          </cell>
          <cell r="AC2186">
            <v>40.495635018495683</v>
          </cell>
        </row>
        <row r="2187">
          <cell r="D2187" t="str">
            <v>MO</v>
          </cell>
          <cell r="E2187" t="str">
            <v>F</v>
          </cell>
          <cell r="F2187" t="str">
            <v>5-17</v>
          </cell>
          <cell r="V2187">
            <v>518178</v>
          </cell>
          <cell r="X2187">
            <v>522512</v>
          </cell>
          <cell r="AA2187">
            <v>526660</v>
          </cell>
          <cell r="AC2187">
            <v>528525</v>
          </cell>
        </row>
        <row r="2188">
          <cell r="D2188" t="str">
            <v>MO</v>
          </cell>
          <cell r="E2188" t="str">
            <v>F</v>
          </cell>
          <cell r="F2188" t="str">
            <v>18-24</v>
          </cell>
          <cell r="V2188">
            <v>265696</v>
          </cell>
          <cell r="X2188">
            <v>266948</v>
          </cell>
          <cell r="AA2188">
            <v>272090</v>
          </cell>
          <cell r="AC2188">
            <v>276018</v>
          </cell>
        </row>
        <row r="2189">
          <cell r="D2189" t="str">
            <v>MO</v>
          </cell>
          <cell r="E2189" t="str">
            <v>F</v>
          </cell>
          <cell r="F2189" t="str">
            <v>16 and over</v>
          </cell>
          <cell r="V2189">
            <v>2507989</v>
          </cell>
          <cell r="X2189">
            <v>2530597</v>
          </cell>
          <cell r="AA2189">
            <v>2563357</v>
          </cell>
          <cell r="AC2189">
            <v>2584684</v>
          </cell>
        </row>
        <row r="2190">
          <cell r="D2190" t="str">
            <v>MO</v>
          </cell>
          <cell r="E2190" t="str">
            <v>F</v>
          </cell>
          <cell r="F2190" t="str">
            <v>18 and over</v>
          </cell>
          <cell r="V2190">
            <v>2429799</v>
          </cell>
          <cell r="X2190">
            <v>2451147</v>
          </cell>
          <cell r="AA2190">
            <v>2482792</v>
          </cell>
          <cell r="AC2190">
            <v>2503244</v>
          </cell>
        </row>
        <row r="2191">
          <cell r="D2191" t="str">
            <v>MO</v>
          </cell>
          <cell r="E2191" t="str">
            <v>F</v>
          </cell>
          <cell r="F2191" t="str">
            <v>21 and over</v>
          </cell>
          <cell r="V2191">
            <v>2315351</v>
          </cell>
          <cell r="X2191">
            <v>2334771</v>
          </cell>
          <cell r="AA2191">
            <v>2363562</v>
          </cell>
          <cell r="AC2191">
            <v>2382875</v>
          </cell>
        </row>
        <row r="2192">
          <cell r="D2192" t="str">
            <v>MO</v>
          </cell>
          <cell r="E2192" t="str">
            <v>F</v>
          </cell>
          <cell r="F2192" t="str">
            <v>62 and over</v>
          </cell>
          <cell r="V2192">
            <v>685218</v>
          </cell>
          <cell r="X2192">
            <v>718655</v>
          </cell>
          <cell r="AA2192">
            <v>768434</v>
          </cell>
          <cell r="AC2192">
            <v>797148</v>
          </cell>
        </row>
        <row r="2193">
          <cell r="D2193" t="str">
            <v>MO</v>
          </cell>
          <cell r="E2193" t="str">
            <v>F</v>
          </cell>
          <cell r="F2193" t="str">
            <v>65 and over</v>
          </cell>
          <cell r="V2193">
            <v>567024</v>
          </cell>
          <cell r="X2193">
            <v>596134</v>
          </cell>
          <cell r="AA2193">
            <v>642433</v>
          </cell>
          <cell r="AC2193">
            <v>673481</v>
          </cell>
        </row>
        <row r="2194">
          <cell r="D2194" t="str">
            <v>MT</v>
          </cell>
          <cell r="E2194" t="str">
            <v>T</v>
          </cell>
          <cell r="F2194" t="str">
            <v>Total</v>
          </cell>
          <cell r="V2194">
            <v>1014482</v>
          </cell>
          <cell r="X2194">
            <v>1022735</v>
          </cell>
          <cell r="AA2194">
            <v>1032468</v>
          </cell>
          <cell r="AC2194">
            <v>1037387</v>
          </cell>
        </row>
        <row r="2195">
          <cell r="D2195" t="str">
            <v>MT</v>
          </cell>
          <cell r="E2195" t="str">
            <v>T</v>
          </cell>
          <cell r="F2195" t="str">
            <v>0 - 4</v>
          </cell>
          <cell r="V2195">
            <v>58431</v>
          </cell>
          <cell r="X2195">
            <v>57287</v>
          </cell>
          <cell r="AA2195">
            <v>55761</v>
          </cell>
          <cell r="AC2195">
            <v>55139</v>
          </cell>
        </row>
        <row r="2196">
          <cell r="D2196" t="str">
            <v>MT</v>
          </cell>
          <cell r="E2196" t="str">
            <v>T</v>
          </cell>
          <cell r="F2196" t="str">
            <v>5 - 9</v>
          </cell>
          <cell r="V2196">
            <v>63285</v>
          </cell>
          <cell r="X2196">
            <v>62860</v>
          </cell>
          <cell r="AA2196">
            <v>61472</v>
          </cell>
          <cell r="AC2196">
            <v>60336</v>
          </cell>
        </row>
        <row r="2197">
          <cell r="D2197" t="str">
            <v>MT</v>
          </cell>
          <cell r="E2197" t="str">
            <v>T</v>
          </cell>
          <cell r="F2197" t="str">
            <v>10 - 14</v>
          </cell>
          <cell r="V2197">
            <v>62071</v>
          </cell>
          <cell r="X2197">
            <v>63298</v>
          </cell>
          <cell r="AA2197">
            <v>63995</v>
          </cell>
          <cell r="AC2197">
            <v>63610</v>
          </cell>
        </row>
        <row r="2198">
          <cell r="D2198" t="str">
            <v>MT</v>
          </cell>
          <cell r="E2198" t="str">
            <v>T</v>
          </cell>
          <cell r="F2198" t="str">
            <v>15 - 19</v>
          </cell>
          <cell r="V2198">
            <v>55205</v>
          </cell>
          <cell r="X2198">
            <v>55898</v>
          </cell>
          <cell r="AA2198">
            <v>57711</v>
          </cell>
          <cell r="AC2198">
            <v>58760</v>
          </cell>
        </row>
        <row r="2199">
          <cell r="D2199" t="str">
            <v>MT</v>
          </cell>
          <cell r="E2199" t="str">
            <v>T</v>
          </cell>
          <cell r="F2199" t="str">
            <v>20 - 24</v>
          </cell>
          <cell r="V2199">
            <v>49320</v>
          </cell>
          <cell r="X2199">
            <v>48579</v>
          </cell>
          <cell r="AA2199">
            <v>48688</v>
          </cell>
          <cell r="AC2199">
            <v>49080</v>
          </cell>
        </row>
        <row r="2200">
          <cell r="D2200" t="str">
            <v>MT</v>
          </cell>
          <cell r="E2200" t="str">
            <v>T</v>
          </cell>
          <cell r="F2200" t="str">
            <v>25 - 29</v>
          </cell>
          <cell r="V2200">
            <v>54095</v>
          </cell>
          <cell r="X2200">
            <v>51167</v>
          </cell>
          <cell r="AA2200">
            <v>47569</v>
          </cell>
          <cell r="AC2200">
            <v>46735</v>
          </cell>
        </row>
        <row r="2201">
          <cell r="D2201" t="str">
            <v>MT</v>
          </cell>
          <cell r="E2201" t="str">
            <v>T</v>
          </cell>
          <cell r="F2201" t="str">
            <v>30 - 34</v>
          </cell>
          <cell r="V2201">
            <v>64625</v>
          </cell>
          <cell r="X2201">
            <v>61587</v>
          </cell>
          <cell r="AA2201">
            <v>57829</v>
          </cell>
          <cell r="AC2201">
            <v>54823</v>
          </cell>
        </row>
        <row r="2202">
          <cell r="D2202" t="str">
            <v>MT</v>
          </cell>
          <cell r="E2202" t="str">
            <v>T</v>
          </cell>
          <cell r="F2202" t="str">
            <v>35 - 39</v>
          </cell>
          <cell r="V2202">
            <v>71395</v>
          </cell>
          <cell r="X2202">
            <v>72634</v>
          </cell>
          <cell r="AA2202">
            <v>68921</v>
          </cell>
          <cell r="AC2202">
            <v>65786</v>
          </cell>
        </row>
        <row r="2203">
          <cell r="D2203" t="str">
            <v>MT</v>
          </cell>
          <cell r="E2203" t="str">
            <v>T</v>
          </cell>
          <cell r="F2203" t="str">
            <v>40 - 44</v>
          </cell>
          <cell r="V2203">
            <v>63349</v>
          </cell>
          <cell r="X2203">
            <v>67498</v>
          </cell>
          <cell r="AA2203">
            <v>73026</v>
          </cell>
          <cell r="AC2203">
            <v>74264</v>
          </cell>
        </row>
        <row r="2204">
          <cell r="D2204" t="str">
            <v>MT</v>
          </cell>
          <cell r="E2204" t="str">
            <v>T</v>
          </cell>
          <cell r="F2204" t="str">
            <v>45 - 49</v>
          </cell>
          <cell r="V2204">
            <v>60485</v>
          </cell>
          <cell r="X2204">
            <v>61000</v>
          </cell>
          <cell r="AA2204">
            <v>64713</v>
          </cell>
          <cell r="AC2204">
            <v>68970</v>
          </cell>
        </row>
        <row r="2205">
          <cell r="D2205" t="str">
            <v>MT</v>
          </cell>
          <cell r="E2205" t="str">
            <v>T</v>
          </cell>
          <cell r="F2205" t="str">
            <v>50 - 54</v>
          </cell>
          <cell r="V2205">
            <v>61451</v>
          </cell>
          <cell r="X2205">
            <v>59671</v>
          </cell>
          <cell r="AA2205">
            <v>61783</v>
          </cell>
          <cell r="AC2205">
            <v>62299</v>
          </cell>
        </row>
        <row r="2206">
          <cell r="D2206" t="str">
            <v>MT</v>
          </cell>
          <cell r="E2206" t="str">
            <v>T</v>
          </cell>
          <cell r="F2206" t="str">
            <v>55 - 59</v>
          </cell>
          <cell r="V2206">
            <v>76108</v>
          </cell>
          <cell r="X2206">
            <v>71006</v>
          </cell>
          <cell r="AA2206">
            <v>62126</v>
          </cell>
          <cell r="AC2206">
            <v>60297</v>
          </cell>
        </row>
        <row r="2207">
          <cell r="D2207" t="str">
            <v>MT</v>
          </cell>
          <cell r="E2207" t="str">
            <v>T</v>
          </cell>
          <cell r="F2207" t="str">
            <v>60 - 64</v>
          </cell>
          <cell r="V2207">
            <v>78645</v>
          </cell>
          <cell r="X2207">
            <v>78467</v>
          </cell>
          <cell r="AA2207">
            <v>74621</v>
          </cell>
          <cell r="AC2207">
            <v>69519</v>
          </cell>
        </row>
        <row r="2208">
          <cell r="D2208" t="str">
            <v>MT</v>
          </cell>
          <cell r="E2208" t="str">
            <v>T</v>
          </cell>
          <cell r="F2208" t="str">
            <v>65 - 69</v>
          </cell>
          <cell r="V2208">
            <v>67485</v>
          </cell>
          <cell r="X2208">
            <v>71568</v>
          </cell>
          <cell r="AA2208">
            <v>74317</v>
          </cell>
          <cell r="AC2208">
            <v>74074</v>
          </cell>
        </row>
        <row r="2209">
          <cell r="D2209" t="str">
            <v>MT</v>
          </cell>
          <cell r="E2209" t="str">
            <v>T</v>
          </cell>
          <cell r="F2209" t="str">
            <v>70 - 74</v>
          </cell>
          <cell r="V2209">
            <v>48004</v>
          </cell>
          <cell r="X2209">
            <v>54558</v>
          </cell>
          <cell r="AA2209">
            <v>62129</v>
          </cell>
          <cell r="AC2209">
            <v>65952</v>
          </cell>
        </row>
        <row r="2210">
          <cell r="D2210" t="str">
            <v>MT</v>
          </cell>
          <cell r="E2210" t="str">
            <v>T</v>
          </cell>
          <cell r="F2210" t="str">
            <v>75 - 79</v>
          </cell>
          <cell r="V2210">
            <v>32803</v>
          </cell>
          <cell r="X2210">
            <v>35625</v>
          </cell>
          <cell r="AA2210">
            <v>42293</v>
          </cell>
          <cell r="AC2210">
            <v>48129</v>
          </cell>
        </row>
        <row r="2211">
          <cell r="D2211" t="str">
            <v>MT</v>
          </cell>
          <cell r="E2211" t="str">
            <v>T</v>
          </cell>
          <cell r="F2211" t="str">
            <v>80 - 84</v>
          </cell>
          <cell r="V2211">
            <v>21863</v>
          </cell>
          <cell r="X2211">
            <v>23300</v>
          </cell>
          <cell r="AA2211">
            <v>26839</v>
          </cell>
          <cell r="AC2211">
            <v>29246</v>
          </cell>
        </row>
        <row r="2212">
          <cell r="D2212" t="str">
            <v>MT</v>
          </cell>
          <cell r="E2212" t="str">
            <v>T</v>
          </cell>
          <cell r="F2212" t="str">
            <v>85+</v>
          </cell>
          <cell r="V2212">
            <v>25862</v>
          </cell>
          <cell r="X2212">
            <v>26732</v>
          </cell>
          <cell r="AA2212">
            <v>28675</v>
          </cell>
          <cell r="AC2212">
            <v>30368</v>
          </cell>
        </row>
        <row r="2213">
          <cell r="D2213" t="str">
            <v>MT</v>
          </cell>
          <cell r="E2213" t="str">
            <v>T</v>
          </cell>
          <cell r="F2213" t="str">
            <v>Median Age</v>
          </cell>
          <cell r="V2213">
            <v>42.168587552658771</v>
          </cell>
          <cell r="X2213">
            <v>42.729989681603776</v>
          </cell>
          <cell r="AA2213">
            <v>43.664035761681916</v>
          </cell>
          <cell r="AC2213">
            <v>44.325830763960262</v>
          </cell>
        </row>
        <row r="2214">
          <cell r="D2214" t="str">
            <v>MT</v>
          </cell>
          <cell r="E2214" t="str">
            <v>T</v>
          </cell>
          <cell r="F2214" t="str">
            <v>5-17</v>
          </cell>
          <cell r="V2214">
            <v>159319</v>
          </cell>
          <cell r="X2214">
            <v>160763</v>
          </cell>
          <cell r="AA2214">
            <v>161348</v>
          </cell>
          <cell r="AC2214">
            <v>160377</v>
          </cell>
        </row>
        <row r="2215">
          <cell r="D2215" t="str">
            <v>MT</v>
          </cell>
          <cell r="E2215" t="str">
            <v>T</v>
          </cell>
          <cell r="F2215" t="str">
            <v>18-24</v>
          </cell>
          <cell r="V2215">
            <v>70562</v>
          </cell>
          <cell r="X2215">
            <v>69872</v>
          </cell>
          <cell r="AA2215">
            <v>70518</v>
          </cell>
          <cell r="AC2215">
            <v>71409</v>
          </cell>
        </row>
        <row r="2216">
          <cell r="D2216" t="str">
            <v>MT</v>
          </cell>
          <cell r="E2216" t="str">
            <v>T</v>
          </cell>
          <cell r="F2216" t="str">
            <v>16 and over</v>
          </cell>
          <cell r="V2216">
            <v>819094</v>
          </cell>
          <cell r="X2216">
            <v>827337</v>
          </cell>
          <cell r="AA2216">
            <v>838896</v>
          </cell>
          <cell r="AC2216">
            <v>845809</v>
          </cell>
        </row>
        <row r="2217">
          <cell r="D2217" t="str">
            <v>MT</v>
          </cell>
          <cell r="E2217" t="str">
            <v>T</v>
          </cell>
          <cell r="F2217" t="str">
            <v>18 and over</v>
          </cell>
          <cell r="V2217">
            <v>796732</v>
          </cell>
          <cell r="X2217">
            <v>804685</v>
          </cell>
          <cell r="AA2217">
            <v>815359</v>
          </cell>
          <cell r="AC2217">
            <v>821871</v>
          </cell>
        </row>
        <row r="2218">
          <cell r="D2218" t="str">
            <v>MT</v>
          </cell>
          <cell r="E2218" t="str">
            <v>T</v>
          </cell>
          <cell r="F2218" t="str">
            <v>21 and over</v>
          </cell>
          <cell r="V2218">
            <v>765410</v>
          </cell>
          <cell r="X2218">
            <v>773198</v>
          </cell>
          <cell r="AA2218">
            <v>783281</v>
          </cell>
          <cell r="AC2218">
            <v>788999</v>
          </cell>
        </row>
        <row r="2219">
          <cell r="D2219" t="str">
            <v>MT</v>
          </cell>
          <cell r="E2219" t="str">
            <v>T</v>
          </cell>
          <cell r="F2219" t="str">
            <v>62 and over</v>
          </cell>
          <cell r="V2219">
            <v>242672</v>
          </cell>
          <cell r="X2219">
            <v>258709</v>
          </cell>
          <cell r="AA2219">
            <v>280050</v>
          </cell>
          <cell r="AC2219">
            <v>290865</v>
          </cell>
        </row>
        <row r="2220">
          <cell r="D2220" t="str">
            <v>MT</v>
          </cell>
          <cell r="E2220" t="str">
            <v>T</v>
          </cell>
          <cell r="F2220" t="str">
            <v>65 and over</v>
          </cell>
          <cell r="V2220">
            <v>196017</v>
          </cell>
          <cell r="X2220">
            <v>211783</v>
          </cell>
          <cell r="AA2220">
            <v>234253</v>
          </cell>
          <cell r="AC2220">
            <v>247769</v>
          </cell>
        </row>
        <row r="2221">
          <cell r="D2221" t="str">
            <v>MT</v>
          </cell>
          <cell r="E2221" t="str">
            <v>M</v>
          </cell>
          <cell r="F2221" t="str">
            <v>Total</v>
          </cell>
          <cell r="V2221">
            <v>503502</v>
          </cell>
          <cell r="X2221">
            <v>507075</v>
          </cell>
          <cell r="AA2221">
            <v>511080</v>
          </cell>
          <cell r="AC2221">
            <v>512907</v>
          </cell>
        </row>
        <row r="2222">
          <cell r="D2222" t="str">
            <v>MT</v>
          </cell>
          <cell r="E2222" t="str">
            <v>M</v>
          </cell>
          <cell r="F2222" t="str">
            <v>0 - 4</v>
          </cell>
          <cell r="V2222">
            <v>30392</v>
          </cell>
          <cell r="X2222">
            <v>29772</v>
          </cell>
          <cell r="AA2222">
            <v>28955</v>
          </cell>
          <cell r="AC2222">
            <v>28617</v>
          </cell>
        </row>
        <row r="2223">
          <cell r="D2223" t="str">
            <v>MT</v>
          </cell>
          <cell r="E2223" t="str">
            <v>M</v>
          </cell>
          <cell r="F2223" t="str">
            <v>5 - 9</v>
          </cell>
          <cell r="V2223">
            <v>32769</v>
          </cell>
          <cell r="X2223">
            <v>32515</v>
          </cell>
          <cell r="AA2223">
            <v>31744</v>
          </cell>
          <cell r="AC2223">
            <v>31134</v>
          </cell>
        </row>
        <row r="2224">
          <cell r="D2224" t="str">
            <v>MT</v>
          </cell>
          <cell r="E2224" t="str">
            <v>M</v>
          </cell>
          <cell r="F2224" t="str">
            <v>10 - 14</v>
          </cell>
          <cell r="V2224">
            <v>32575</v>
          </cell>
          <cell r="X2224">
            <v>33196</v>
          </cell>
          <cell r="AA2224">
            <v>33534</v>
          </cell>
          <cell r="AC2224">
            <v>33321</v>
          </cell>
        </row>
        <row r="2225">
          <cell r="D2225" t="str">
            <v>MT</v>
          </cell>
          <cell r="E2225" t="str">
            <v>M</v>
          </cell>
          <cell r="F2225" t="str">
            <v>15 - 19</v>
          </cell>
          <cell r="V2225">
            <v>29705</v>
          </cell>
          <cell r="X2225">
            <v>30216</v>
          </cell>
          <cell r="AA2225">
            <v>31204</v>
          </cell>
          <cell r="AC2225">
            <v>31754</v>
          </cell>
        </row>
        <row r="2226">
          <cell r="D2226" t="str">
            <v>MT</v>
          </cell>
          <cell r="E2226" t="str">
            <v>M</v>
          </cell>
          <cell r="F2226" t="str">
            <v>20 - 24</v>
          </cell>
          <cell r="V2226">
            <v>26108</v>
          </cell>
          <cell r="X2226">
            <v>25765</v>
          </cell>
          <cell r="AA2226">
            <v>26183</v>
          </cell>
          <cell r="AC2226">
            <v>26520</v>
          </cell>
        </row>
        <row r="2227">
          <cell r="D2227" t="str">
            <v>MT</v>
          </cell>
          <cell r="E2227" t="str">
            <v>M</v>
          </cell>
          <cell r="F2227" t="str">
            <v>25 - 29</v>
          </cell>
          <cell r="V2227">
            <v>27794</v>
          </cell>
          <cell r="X2227">
            <v>26354</v>
          </cell>
          <cell r="AA2227">
            <v>24382</v>
          </cell>
          <cell r="AC2227">
            <v>23990</v>
          </cell>
        </row>
        <row r="2228">
          <cell r="D2228" t="str">
            <v>MT</v>
          </cell>
          <cell r="E2228" t="str">
            <v>M</v>
          </cell>
          <cell r="F2228" t="str">
            <v>30 - 34</v>
          </cell>
          <cell r="V2228">
            <v>32234</v>
          </cell>
          <cell r="X2228">
            <v>30906</v>
          </cell>
          <cell r="AA2228">
            <v>29084</v>
          </cell>
          <cell r="AC2228">
            <v>27641</v>
          </cell>
        </row>
        <row r="2229">
          <cell r="D2229" t="str">
            <v>MT</v>
          </cell>
          <cell r="E2229" t="str">
            <v>M</v>
          </cell>
          <cell r="F2229" t="str">
            <v>35 - 39</v>
          </cell>
          <cell r="V2229">
            <v>34676</v>
          </cell>
          <cell r="X2229">
            <v>35495</v>
          </cell>
          <cell r="AA2229">
            <v>34287</v>
          </cell>
          <cell r="AC2229">
            <v>32934</v>
          </cell>
        </row>
        <row r="2230">
          <cell r="D2230" t="str">
            <v>MT</v>
          </cell>
          <cell r="E2230" t="str">
            <v>M</v>
          </cell>
          <cell r="F2230" t="str">
            <v>40 - 44</v>
          </cell>
          <cell r="V2230">
            <v>31728</v>
          </cell>
          <cell r="X2230">
            <v>33268</v>
          </cell>
          <cell r="AA2230">
            <v>35564</v>
          </cell>
          <cell r="AC2230">
            <v>36419</v>
          </cell>
        </row>
        <row r="2231">
          <cell r="D2231" t="str">
            <v>MT</v>
          </cell>
          <cell r="E2231" t="str">
            <v>M</v>
          </cell>
          <cell r="F2231" t="str">
            <v>45 - 49</v>
          </cell>
          <cell r="V2231">
            <v>30325</v>
          </cell>
          <cell r="X2231">
            <v>30746</v>
          </cell>
          <cell r="AA2231">
            <v>32369</v>
          </cell>
          <cell r="AC2231">
            <v>33960</v>
          </cell>
        </row>
        <row r="2232">
          <cell r="D2232" t="str">
            <v>MT</v>
          </cell>
          <cell r="E2232" t="str">
            <v>M</v>
          </cell>
          <cell r="F2232" t="str">
            <v>50 - 54</v>
          </cell>
          <cell r="V2232">
            <v>30429</v>
          </cell>
          <cell r="X2232">
            <v>29657</v>
          </cell>
          <cell r="AA2232">
            <v>30983</v>
          </cell>
          <cell r="AC2232">
            <v>31392</v>
          </cell>
        </row>
        <row r="2233">
          <cell r="D2233" t="str">
            <v>MT</v>
          </cell>
          <cell r="E2233" t="str">
            <v>M</v>
          </cell>
          <cell r="F2233" t="str">
            <v>55 - 59</v>
          </cell>
          <cell r="V2233">
            <v>37288</v>
          </cell>
          <cell r="X2233">
            <v>34967</v>
          </cell>
          <cell r="AA2233">
            <v>30727</v>
          </cell>
          <cell r="AC2233">
            <v>29937</v>
          </cell>
        </row>
        <row r="2234">
          <cell r="D2234" t="str">
            <v>MT</v>
          </cell>
          <cell r="E2234" t="str">
            <v>M</v>
          </cell>
          <cell r="F2234" t="str">
            <v>60 - 64</v>
          </cell>
          <cell r="V2234">
            <v>38171</v>
          </cell>
          <cell r="X2234">
            <v>37927</v>
          </cell>
          <cell r="AA2234">
            <v>36125</v>
          </cell>
          <cell r="AC2234">
            <v>33823</v>
          </cell>
        </row>
        <row r="2235">
          <cell r="D2235" t="str">
            <v>MT</v>
          </cell>
          <cell r="E2235" t="str">
            <v>M</v>
          </cell>
          <cell r="F2235" t="str">
            <v>65 - 69</v>
          </cell>
          <cell r="V2235">
            <v>33239</v>
          </cell>
          <cell r="X2235">
            <v>34796</v>
          </cell>
          <cell r="AA2235">
            <v>35402</v>
          </cell>
          <cell r="AC2235">
            <v>35123</v>
          </cell>
        </row>
        <row r="2236">
          <cell r="D2236" t="str">
            <v>MT</v>
          </cell>
          <cell r="E2236" t="str">
            <v>M</v>
          </cell>
          <cell r="F2236" t="str">
            <v>70 - 74</v>
          </cell>
          <cell r="V2236">
            <v>23290</v>
          </cell>
          <cell r="X2236">
            <v>26421</v>
          </cell>
          <cell r="AA2236">
            <v>29841</v>
          </cell>
          <cell r="AC2236">
            <v>31270</v>
          </cell>
        </row>
        <row r="2237">
          <cell r="D2237" t="str">
            <v>MT</v>
          </cell>
          <cell r="E2237" t="str">
            <v>M</v>
          </cell>
          <cell r="F2237" t="str">
            <v>75 - 79</v>
          </cell>
          <cell r="V2237">
            <v>14968</v>
          </cell>
          <cell r="X2237">
            <v>16275</v>
          </cell>
          <cell r="AA2237">
            <v>19595</v>
          </cell>
          <cell r="AC2237">
            <v>22263</v>
          </cell>
        </row>
        <row r="2238">
          <cell r="D2238" t="str">
            <v>MT</v>
          </cell>
          <cell r="E2238" t="str">
            <v>M</v>
          </cell>
          <cell r="F2238" t="str">
            <v>80 - 84</v>
          </cell>
          <cell r="V2238">
            <v>9181</v>
          </cell>
          <cell r="X2238">
            <v>9826</v>
          </cell>
          <cell r="AA2238">
            <v>11384</v>
          </cell>
          <cell r="AC2238">
            <v>12419</v>
          </cell>
        </row>
        <row r="2239">
          <cell r="D2239" t="str">
            <v>MT</v>
          </cell>
          <cell r="E2239" t="str">
            <v>M</v>
          </cell>
          <cell r="F2239" t="str">
            <v>85+</v>
          </cell>
          <cell r="V2239">
            <v>8630</v>
          </cell>
          <cell r="X2239">
            <v>8973</v>
          </cell>
          <cell r="AA2239">
            <v>9717</v>
          </cell>
          <cell r="AC2239">
            <v>10390</v>
          </cell>
        </row>
        <row r="2240">
          <cell r="D2240" t="str">
            <v>MT</v>
          </cell>
          <cell r="E2240" t="str">
            <v>M</v>
          </cell>
          <cell r="F2240" t="str">
            <v>Median Age</v>
          </cell>
          <cell r="V2240">
            <v>40.822807542651901</v>
          </cell>
          <cell r="X2240">
            <v>41.354459399497117</v>
          </cell>
          <cell r="AA2240">
            <v>42.205721497686156</v>
          </cell>
          <cell r="AC2240">
            <v>42.813048171636758</v>
          </cell>
        </row>
        <row r="2241">
          <cell r="D2241" t="str">
            <v>MT</v>
          </cell>
          <cell r="E2241" t="str">
            <v>M</v>
          </cell>
          <cell r="F2241" t="str">
            <v>5-17</v>
          </cell>
          <cell r="V2241">
            <v>83594</v>
          </cell>
          <cell r="X2241">
            <v>84326</v>
          </cell>
          <cell r="AA2241">
            <v>84575</v>
          </cell>
          <cell r="AC2241">
            <v>84035</v>
          </cell>
        </row>
        <row r="2242">
          <cell r="D2242" t="str">
            <v>MT</v>
          </cell>
          <cell r="E2242" t="str">
            <v>M</v>
          </cell>
          <cell r="F2242" t="str">
            <v>18-24</v>
          </cell>
          <cell r="V2242">
            <v>37563</v>
          </cell>
          <cell r="X2242">
            <v>37366</v>
          </cell>
          <cell r="AA2242">
            <v>38090</v>
          </cell>
          <cell r="AC2242">
            <v>38694</v>
          </cell>
        </row>
        <row r="2243">
          <cell r="D2243" t="str">
            <v>MT</v>
          </cell>
          <cell r="E2243" t="str">
            <v>M</v>
          </cell>
          <cell r="F2243" t="str">
            <v>16 and over</v>
          </cell>
          <cell r="V2243">
            <v>401570</v>
          </cell>
          <cell r="X2243">
            <v>405206</v>
          </cell>
          <cell r="AA2243">
            <v>410254</v>
          </cell>
          <cell r="AC2243">
            <v>413164</v>
          </cell>
        </row>
        <row r="2244">
          <cell r="D2244" t="str">
            <v>MT</v>
          </cell>
          <cell r="E2244" t="str">
            <v>M</v>
          </cell>
          <cell r="F2244" t="str">
            <v>18 and over</v>
          </cell>
          <cell r="V2244">
            <v>389516</v>
          </cell>
          <cell r="X2244">
            <v>392977</v>
          </cell>
          <cell r="AA2244">
            <v>397550</v>
          </cell>
          <cell r="AC2244">
            <v>400255</v>
          </cell>
        </row>
        <row r="2245">
          <cell r="D2245" t="str">
            <v>MT</v>
          </cell>
          <cell r="E2245" t="str">
            <v>M</v>
          </cell>
          <cell r="F2245" t="str">
            <v>21 and over</v>
          </cell>
          <cell r="V2245">
            <v>372634</v>
          </cell>
          <cell r="X2245">
            <v>375850</v>
          </cell>
          <cell r="AA2245">
            <v>380054</v>
          </cell>
          <cell r="AC2245">
            <v>382333</v>
          </cell>
        </row>
        <row r="2246">
          <cell r="D2246" t="str">
            <v>MT</v>
          </cell>
          <cell r="E2246" t="str">
            <v>M</v>
          </cell>
          <cell r="F2246" t="str">
            <v>62 and over</v>
          </cell>
          <cell r="V2246">
            <v>111922</v>
          </cell>
          <cell r="X2246">
            <v>118932</v>
          </cell>
          <cell r="AA2246">
            <v>127923</v>
          </cell>
          <cell r="AC2246">
            <v>132321</v>
          </cell>
        </row>
        <row r="2247">
          <cell r="D2247" t="str">
            <v>MT</v>
          </cell>
          <cell r="E2247" t="str">
            <v>M</v>
          </cell>
          <cell r="F2247" t="str">
            <v>65 and over</v>
          </cell>
          <cell r="V2247">
            <v>89308</v>
          </cell>
          <cell r="X2247">
            <v>96291</v>
          </cell>
          <cell r="AA2247">
            <v>105939</v>
          </cell>
          <cell r="AC2247">
            <v>111465</v>
          </cell>
        </row>
        <row r="2248">
          <cell r="D2248" t="str">
            <v>MT</v>
          </cell>
          <cell r="E2248" t="str">
            <v>F</v>
          </cell>
          <cell r="F2248" t="str">
            <v>Total</v>
          </cell>
          <cell r="V2248">
            <v>510980</v>
          </cell>
          <cell r="X2248">
            <v>515660</v>
          </cell>
          <cell r="AA2248">
            <v>521388</v>
          </cell>
          <cell r="AC2248">
            <v>524480</v>
          </cell>
        </row>
        <row r="2249">
          <cell r="D2249" t="str">
            <v>MT</v>
          </cell>
          <cell r="E2249" t="str">
            <v>F</v>
          </cell>
          <cell r="F2249" t="str">
            <v>0 - 4</v>
          </cell>
          <cell r="V2249">
            <v>28039</v>
          </cell>
          <cell r="X2249">
            <v>27515</v>
          </cell>
          <cell r="AA2249">
            <v>26806</v>
          </cell>
          <cell r="AC2249">
            <v>26522</v>
          </cell>
        </row>
        <row r="2250">
          <cell r="D2250" t="str">
            <v>MT</v>
          </cell>
          <cell r="E2250" t="str">
            <v>F</v>
          </cell>
          <cell r="F2250" t="str">
            <v>5 - 9</v>
          </cell>
          <cell r="V2250">
            <v>30516</v>
          </cell>
          <cell r="X2250">
            <v>30345</v>
          </cell>
          <cell r="AA2250">
            <v>29728</v>
          </cell>
          <cell r="AC2250">
            <v>29202</v>
          </cell>
        </row>
        <row r="2251">
          <cell r="D2251" t="str">
            <v>MT</v>
          </cell>
          <cell r="E2251" t="str">
            <v>F</v>
          </cell>
          <cell r="F2251" t="str">
            <v>10 - 14</v>
          </cell>
          <cell r="V2251">
            <v>29496</v>
          </cell>
          <cell r="X2251">
            <v>30102</v>
          </cell>
          <cell r="AA2251">
            <v>30461</v>
          </cell>
          <cell r="AC2251">
            <v>30289</v>
          </cell>
        </row>
        <row r="2252">
          <cell r="D2252" t="str">
            <v>MT</v>
          </cell>
          <cell r="E2252" t="str">
            <v>F</v>
          </cell>
          <cell r="F2252" t="str">
            <v>15 - 19</v>
          </cell>
          <cell r="V2252">
            <v>25500</v>
          </cell>
          <cell r="X2252">
            <v>25682</v>
          </cell>
          <cell r="AA2252">
            <v>26507</v>
          </cell>
          <cell r="AC2252">
            <v>27006</v>
          </cell>
        </row>
        <row r="2253">
          <cell r="D2253" t="str">
            <v>MT</v>
          </cell>
          <cell r="E2253" t="str">
            <v>F</v>
          </cell>
          <cell r="F2253" t="str">
            <v>20 - 24</v>
          </cell>
          <cell r="V2253">
            <v>23212</v>
          </cell>
          <cell r="X2253">
            <v>22814</v>
          </cell>
          <cell r="AA2253">
            <v>22505</v>
          </cell>
          <cell r="AC2253">
            <v>22560</v>
          </cell>
        </row>
        <row r="2254">
          <cell r="D2254" t="str">
            <v>MT</v>
          </cell>
          <cell r="E2254" t="str">
            <v>F</v>
          </cell>
          <cell r="F2254" t="str">
            <v>25 - 29</v>
          </cell>
          <cell r="V2254">
            <v>26301</v>
          </cell>
          <cell r="X2254">
            <v>24813</v>
          </cell>
          <cell r="AA2254">
            <v>23187</v>
          </cell>
          <cell r="AC2254">
            <v>22745</v>
          </cell>
        </row>
        <row r="2255">
          <cell r="D2255" t="str">
            <v>MT</v>
          </cell>
          <cell r="E2255" t="str">
            <v>F</v>
          </cell>
          <cell r="F2255" t="str">
            <v>30 - 34</v>
          </cell>
          <cell r="V2255">
            <v>32391</v>
          </cell>
          <cell r="X2255">
            <v>30681</v>
          </cell>
          <cell r="AA2255">
            <v>28745</v>
          </cell>
          <cell r="AC2255">
            <v>27182</v>
          </cell>
        </row>
        <row r="2256">
          <cell r="D2256" t="str">
            <v>MT</v>
          </cell>
          <cell r="E2256" t="str">
            <v>F</v>
          </cell>
          <cell r="F2256" t="str">
            <v>35 - 39</v>
          </cell>
          <cell r="V2256">
            <v>36719</v>
          </cell>
          <cell r="X2256">
            <v>37139</v>
          </cell>
          <cell r="AA2256">
            <v>34634</v>
          </cell>
          <cell r="AC2256">
            <v>32852</v>
          </cell>
        </row>
        <row r="2257">
          <cell r="D2257" t="str">
            <v>MT</v>
          </cell>
          <cell r="E2257" t="str">
            <v>F</v>
          </cell>
          <cell r="F2257" t="str">
            <v>40 - 44</v>
          </cell>
          <cell r="V2257">
            <v>31621</v>
          </cell>
          <cell r="X2257">
            <v>34230</v>
          </cell>
          <cell r="AA2257">
            <v>37462</v>
          </cell>
          <cell r="AC2257">
            <v>37845</v>
          </cell>
        </row>
        <row r="2258">
          <cell r="D2258" t="str">
            <v>MT</v>
          </cell>
          <cell r="E2258" t="str">
            <v>F</v>
          </cell>
          <cell r="F2258" t="str">
            <v>45 - 49</v>
          </cell>
          <cell r="V2258">
            <v>30160</v>
          </cell>
          <cell r="X2258">
            <v>30254</v>
          </cell>
          <cell r="AA2258">
            <v>32344</v>
          </cell>
          <cell r="AC2258">
            <v>35010</v>
          </cell>
        </row>
        <row r="2259">
          <cell r="D2259" t="str">
            <v>MT</v>
          </cell>
          <cell r="E2259" t="str">
            <v>F</v>
          </cell>
          <cell r="F2259" t="str">
            <v>50 - 54</v>
          </cell>
          <cell r="V2259">
            <v>31022</v>
          </cell>
          <cell r="X2259">
            <v>30014</v>
          </cell>
          <cell r="AA2259">
            <v>30800</v>
          </cell>
          <cell r="AC2259">
            <v>30907</v>
          </cell>
        </row>
        <row r="2260">
          <cell r="D2260" t="str">
            <v>MT</v>
          </cell>
          <cell r="E2260" t="str">
            <v>F</v>
          </cell>
          <cell r="F2260" t="str">
            <v>55 - 59</v>
          </cell>
          <cell r="V2260">
            <v>38820</v>
          </cell>
          <cell r="X2260">
            <v>36039</v>
          </cell>
          <cell r="AA2260">
            <v>31399</v>
          </cell>
          <cell r="AC2260">
            <v>30360</v>
          </cell>
        </row>
        <row r="2261">
          <cell r="D2261" t="str">
            <v>MT</v>
          </cell>
          <cell r="E2261" t="str">
            <v>F</v>
          </cell>
          <cell r="F2261" t="str">
            <v>60 - 64</v>
          </cell>
          <cell r="V2261">
            <v>40474</v>
          </cell>
          <cell r="X2261">
            <v>40540</v>
          </cell>
          <cell r="AA2261">
            <v>38496</v>
          </cell>
          <cell r="AC2261">
            <v>35696</v>
          </cell>
        </row>
        <row r="2262">
          <cell r="D2262" t="str">
            <v>MT</v>
          </cell>
          <cell r="E2262" t="str">
            <v>F</v>
          </cell>
          <cell r="F2262" t="str">
            <v>65 - 69</v>
          </cell>
          <cell r="V2262">
            <v>34246</v>
          </cell>
          <cell r="X2262">
            <v>36772</v>
          </cell>
          <cell r="AA2262">
            <v>38915</v>
          </cell>
          <cell r="AC2262">
            <v>38951</v>
          </cell>
        </row>
        <row r="2263">
          <cell r="D2263" t="str">
            <v>MT</v>
          </cell>
          <cell r="E2263" t="str">
            <v>F</v>
          </cell>
          <cell r="F2263" t="str">
            <v>70 - 74</v>
          </cell>
          <cell r="V2263">
            <v>24714</v>
          </cell>
          <cell r="X2263">
            <v>28137</v>
          </cell>
          <cell r="AA2263">
            <v>32288</v>
          </cell>
          <cell r="AC2263">
            <v>34682</v>
          </cell>
        </row>
        <row r="2264">
          <cell r="D2264" t="str">
            <v>MT</v>
          </cell>
          <cell r="E2264" t="str">
            <v>F</v>
          </cell>
          <cell r="F2264" t="str">
            <v>75 - 79</v>
          </cell>
          <cell r="V2264">
            <v>17835</v>
          </cell>
          <cell r="X2264">
            <v>19350</v>
          </cell>
          <cell r="AA2264">
            <v>22698</v>
          </cell>
          <cell r="AC2264">
            <v>25866</v>
          </cell>
        </row>
        <row r="2265">
          <cell r="D2265" t="str">
            <v>MT</v>
          </cell>
          <cell r="E2265" t="str">
            <v>F</v>
          </cell>
          <cell r="F2265" t="str">
            <v>80 - 84</v>
          </cell>
          <cell r="V2265">
            <v>12682</v>
          </cell>
          <cell r="X2265">
            <v>13474</v>
          </cell>
          <cell r="AA2265">
            <v>15455</v>
          </cell>
          <cell r="AC2265">
            <v>16827</v>
          </cell>
        </row>
        <row r="2266">
          <cell r="D2266" t="str">
            <v>MT</v>
          </cell>
          <cell r="E2266" t="str">
            <v>F</v>
          </cell>
          <cell r="F2266" t="str">
            <v>85+</v>
          </cell>
          <cell r="V2266">
            <v>17232</v>
          </cell>
          <cell r="X2266">
            <v>17759</v>
          </cell>
          <cell r="AA2266">
            <v>18958</v>
          </cell>
          <cell r="AC2266">
            <v>19978</v>
          </cell>
        </row>
        <row r="2267">
          <cell r="D2267" t="str">
            <v>MT</v>
          </cell>
          <cell r="E2267" t="str">
            <v>F</v>
          </cell>
          <cell r="F2267" t="str">
            <v>Median Age</v>
          </cell>
          <cell r="V2267">
            <v>43.583794337780674</v>
          </cell>
          <cell r="X2267">
            <v>44.13006970849176</v>
          </cell>
          <cell r="AA2267">
            <v>45.095093795093796</v>
          </cell>
          <cell r="AC2267">
            <v>45.812407482169291</v>
          </cell>
        </row>
        <row r="2268">
          <cell r="D2268" t="str">
            <v>MT</v>
          </cell>
          <cell r="E2268" t="str">
            <v>F</v>
          </cell>
          <cell r="F2268" t="str">
            <v>5-17</v>
          </cell>
          <cell r="V2268">
            <v>75725</v>
          </cell>
          <cell r="X2268">
            <v>76437</v>
          </cell>
          <cell r="AA2268">
            <v>76773</v>
          </cell>
          <cell r="AC2268">
            <v>76342</v>
          </cell>
        </row>
        <row r="2269">
          <cell r="D2269" t="str">
            <v>MT</v>
          </cell>
          <cell r="E2269" t="str">
            <v>F</v>
          </cell>
          <cell r="F2269" t="str">
            <v>18-24</v>
          </cell>
          <cell r="V2269">
            <v>32999</v>
          </cell>
          <cell r="X2269">
            <v>32506</v>
          </cell>
          <cell r="AA2269">
            <v>32428</v>
          </cell>
          <cell r="AC2269">
            <v>32715</v>
          </cell>
        </row>
        <row r="2270">
          <cell r="D2270" t="str">
            <v>MT</v>
          </cell>
          <cell r="E2270" t="str">
            <v>F</v>
          </cell>
          <cell r="F2270" t="str">
            <v>16 and over</v>
          </cell>
          <cell r="V2270">
            <v>417524</v>
          </cell>
          <cell r="X2270">
            <v>422131</v>
          </cell>
          <cell r="AA2270">
            <v>428642</v>
          </cell>
          <cell r="AC2270">
            <v>432645</v>
          </cell>
        </row>
        <row r="2271">
          <cell r="D2271" t="str">
            <v>MT</v>
          </cell>
          <cell r="E2271" t="str">
            <v>F</v>
          </cell>
          <cell r="F2271" t="str">
            <v>18 and over</v>
          </cell>
          <cell r="V2271">
            <v>407216</v>
          </cell>
          <cell r="X2271">
            <v>411708</v>
          </cell>
          <cell r="AA2271">
            <v>417809</v>
          </cell>
          <cell r="AC2271">
            <v>421616</v>
          </cell>
        </row>
        <row r="2272">
          <cell r="D2272" t="str">
            <v>MT</v>
          </cell>
          <cell r="E2272" t="str">
            <v>F</v>
          </cell>
          <cell r="F2272" t="str">
            <v>21 and over</v>
          </cell>
          <cell r="V2272">
            <v>392776</v>
          </cell>
          <cell r="X2272">
            <v>397348</v>
          </cell>
          <cell r="AA2272">
            <v>403227</v>
          </cell>
          <cell r="AC2272">
            <v>406666</v>
          </cell>
        </row>
        <row r="2273">
          <cell r="D2273" t="str">
            <v>MT</v>
          </cell>
          <cell r="E2273" t="str">
            <v>F</v>
          </cell>
          <cell r="F2273" t="str">
            <v>62 and over</v>
          </cell>
          <cell r="V2273">
            <v>130750</v>
          </cell>
          <cell r="X2273">
            <v>139777</v>
          </cell>
          <cell r="AA2273">
            <v>152127</v>
          </cell>
          <cell r="AC2273">
            <v>158544</v>
          </cell>
        </row>
        <row r="2274">
          <cell r="D2274" t="str">
            <v>MT</v>
          </cell>
          <cell r="E2274" t="str">
            <v>F</v>
          </cell>
          <cell r="F2274" t="str">
            <v>65 and over</v>
          </cell>
          <cell r="V2274">
            <v>106709</v>
          </cell>
          <cell r="X2274">
            <v>115492</v>
          </cell>
          <cell r="AA2274">
            <v>128314</v>
          </cell>
          <cell r="AC2274">
            <v>136304</v>
          </cell>
        </row>
        <row r="2275">
          <cell r="D2275" t="str">
            <v>NE</v>
          </cell>
          <cell r="E2275" t="str">
            <v>T</v>
          </cell>
          <cell r="F2275" t="str">
            <v>Total</v>
          </cell>
          <cell r="V2275">
            <v>1797687</v>
          </cell>
          <cell r="X2275">
            <v>1802678</v>
          </cell>
          <cell r="AA2275">
            <v>1809017</v>
          </cell>
          <cell r="AC2275">
            <v>1812787</v>
          </cell>
        </row>
        <row r="2276">
          <cell r="D2276" t="str">
            <v>NE</v>
          </cell>
          <cell r="E2276" t="str">
            <v>T</v>
          </cell>
          <cell r="F2276" t="str">
            <v>0 - 4</v>
          </cell>
          <cell r="V2276">
            <v>126959</v>
          </cell>
          <cell r="X2276">
            <v>126416</v>
          </cell>
          <cell r="AA2276">
            <v>126124</v>
          </cell>
          <cell r="AC2276">
            <v>126309</v>
          </cell>
        </row>
        <row r="2277">
          <cell r="D2277" t="str">
            <v>NE</v>
          </cell>
          <cell r="E2277" t="str">
            <v>T</v>
          </cell>
          <cell r="F2277" t="str">
            <v>5 - 9</v>
          </cell>
          <cell r="V2277">
            <v>128033</v>
          </cell>
          <cell r="X2277">
            <v>127748</v>
          </cell>
          <cell r="AA2277">
            <v>126871</v>
          </cell>
          <cell r="AC2277">
            <v>126355</v>
          </cell>
        </row>
        <row r="2278">
          <cell r="D2278" t="str">
            <v>NE</v>
          </cell>
          <cell r="E2278" t="str">
            <v>T</v>
          </cell>
          <cell r="F2278" t="str">
            <v>10 - 14</v>
          </cell>
          <cell r="V2278">
            <v>127927</v>
          </cell>
          <cell r="X2278">
            <v>128125</v>
          </cell>
          <cell r="AA2278">
            <v>128131</v>
          </cell>
          <cell r="AC2278">
            <v>127876</v>
          </cell>
        </row>
        <row r="2279">
          <cell r="D2279" t="str">
            <v>NE</v>
          </cell>
          <cell r="E2279" t="str">
            <v>T</v>
          </cell>
          <cell r="F2279" t="str">
            <v>15 - 19</v>
          </cell>
          <cell r="V2279">
            <v>123021</v>
          </cell>
          <cell r="X2279">
            <v>125602</v>
          </cell>
          <cell r="AA2279">
            <v>126738</v>
          </cell>
          <cell r="AC2279">
            <v>126940</v>
          </cell>
        </row>
        <row r="2280">
          <cell r="D2280" t="str">
            <v>NE</v>
          </cell>
          <cell r="E2280" t="str">
            <v>T</v>
          </cell>
          <cell r="F2280" t="str">
            <v>20 - 24</v>
          </cell>
          <cell r="V2280">
            <v>111528</v>
          </cell>
          <cell r="X2280">
            <v>111424</v>
          </cell>
          <cell r="AA2280">
            <v>115412</v>
          </cell>
          <cell r="AC2280">
            <v>117676</v>
          </cell>
        </row>
        <row r="2281">
          <cell r="D2281" t="str">
            <v>NE</v>
          </cell>
          <cell r="E2281" t="str">
            <v>T</v>
          </cell>
          <cell r="F2281" t="str">
            <v>25 - 29</v>
          </cell>
          <cell r="V2281">
            <v>111084</v>
          </cell>
          <cell r="X2281">
            <v>108809</v>
          </cell>
          <cell r="AA2281">
            <v>105386</v>
          </cell>
          <cell r="AC2281">
            <v>105264</v>
          </cell>
        </row>
        <row r="2282">
          <cell r="D2282" t="str">
            <v>NE</v>
          </cell>
          <cell r="E2282" t="str">
            <v>T</v>
          </cell>
          <cell r="F2282" t="str">
            <v>30 - 34</v>
          </cell>
          <cell r="V2282">
            <v>110982</v>
          </cell>
          <cell r="X2282">
            <v>108991</v>
          </cell>
          <cell r="AA2282">
            <v>108113</v>
          </cell>
          <cell r="AC2282">
            <v>106143</v>
          </cell>
        </row>
        <row r="2283">
          <cell r="D2283" t="str">
            <v>NE</v>
          </cell>
          <cell r="E2283" t="str">
            <v>T</v>
          </cell>
          <cell r="F2283" t="str">
            <v>35 - 39</v>
          </cell>
          <cell r="V2283">
            <v>114156</v>
          </cell>
          <cell r="X2283">
            <v>113176</v>
          </cell>
          <cell r="AA2283">
            <v>107988</v>
          </cell>
          <cell r="AC2283">
            <v>106084</v>
          </cell>
        </row>
        <row r="2284">
          <cell r="D2284" t="str">
            <v>NE</v>
          </cell>
          <cell r="E2284" t="str">
            <v>T</v>
          </cell>
          <cell r="F2284" t="str">
            <v>40 - 44</v>
          </cell>
          <cell r="V2284">
            <v>106497</v>
          </cell>
          <cell r="X2284">
            <v>108982</v>
          </cell>
          <cell r="AA2284">
            <v>112171</v>
          </cell>
          <cell r="AC2284">
            <v>111185</v>
          </cell>
        </row>
        <row r="2285">
          <cell r="D2285" t="str">
            <v>NE</v>
          </cell>
          <cell r="E2285" t="str">
            <v>T</v>
          </cell>
          <cell r="F2285" t="str">
            <v>45 - 49</v>
          </cell>
          <cell r="V2285">
            <v>106309</v>
          </cell>
          <cell r="X2285">
            <v>104521</v>
          </cell>
          <cell r="AA2285">
            <v>104063</v>
          </cell>
          <cell r="AC2285">
            <v>106461</v>
          </cell>
        </row>
        <row r="2286">
          <cell r="D2286" t="str">
            <v>NE</v>
          </cell>
          <cell r="E2286" t="str">
            <v>T</v>
          </cell>
          <cell r="F2286" t="str">
            <v>50 - 54</v>
          </cell>
          <cell r="V2286">
            <v>106369</v>
          </cell>
          <cell r="X2286">
            <v>102261</v>
          </cell>
          <cell r="AA2286">
            <v>102559</v>
          </cell>
          <cell r="AC2286">
            <v>100675</v>
          </cell>
        </row>
        <row r="2287">
          <cell r="D2287" t="str">
            <v>NE</v>
          </cell>
          <cell r="E2287" t="str">
            <v>T</v>
          </cell>
          <cell r="F2287" t="str">
            <v>55 - 59</v>
          </cell>
          <cell r="V2287">
            <v>120396</v>
          </cell>
          <cell r="X2287">
            <v>114717</v>
          </cell>
          <cell r="AA2287">
            <v>101215</v>
          </cell>
          <cell r="AC2287">
            <v>97373</v>
          </cell>
        </row>
        <row r="2288">
          <cell r="D2288" t="str">
            <v>NE</v>
          </cell>
          <cell r="E2288" t="str">
            <v>T</v>
          </cell>
          <cell r="F2288" t="str">
            <v>60 - 64</v>
          </cell>
          <cell r="V2288">
            <v>111186</v>
          </cell>
          <cell r="X2288">
            <v>112912</v>
          </cell>
          <cell r="AA2288">
            <v>111957</v>
          </cell>
          <cell r="AC2288">
            <v>106637</v>
          </cell>
        </row>
        <row r="2289">
          <cell r="D2289" t="str">
            <v>NE</v>
          </cell>
          <cell r="E2289" t="str">
            <v>T</v>
          </cell>
          <cell r="F2289" t="str">
            <v>65 - 69</v>
          </cell>
          <cell r="V2289">
            <v>93794</v>
          </cell>
          <cell r="X2289">
            <v>97652</v>
          </cell>
          <cell r="AA2289">
            <v>101230</v>
          </cell>
          <cell r="AC2289">
            <v>102752</v>
          </cell>
        </row>
        <row r="2290">
          <cell r="D2290" t="str">
            <v>NE</v>
          </cell>
          <cell r="E2290" t="str">
            <v>T</v>
          </cell>
          <cell r="F2290" t="str">
            <v>70 - 74</v>
          </cell>
          <cell r="V2290">
            <v>68563</v>
          </cell>
          <cell r="X2290">
            <v>76412</v>
          </cell>
          <cell r="AA2290">
            <v>83758</v>
          </cell>
          <cell r="AC2290">
            <v>87268</v>
          </cell>
        </row>
        <row r="2291">
          <cell r="D2291" t="str">
            <v>NE</v>
          </cell>
          <cell r="E2291" t="str">
            <v>T</v>
          </cell>
          <cell r="F2291" t="str">
            <v>75 - 79</v>
          </cell>
          <cell r="V2291">
            <v>48002</v>
          </cell>
          <cell r="X2291">
            <v>51155</v>
          </cell>
          <cell r="AA2291">
            <v>59356</v>
          </cell>
          <cell r="AC2291">
            <v>66289</v>
          </cell>
        </row>
        <row r="2292">
          <cell r="D2292" t="str">
            <v>NE</v>
          </cell>
          <cell r="E2292" t="str">
            <v>T</v>
          </cell>
          <cell r="F2292" t="str">
            <v>80 - 84</v>
          </cell>
          <cell r="V2292">
            <v>35344</v>
          </cell>
          <cell r="X2292">
            <v>35810</v>
          </cell>
          <cell r="AA2292">
            <v>38979</v>
          </cell>
          <cell r="AC2292">
            <v>41676</v>
          </cell>
        </row>
        <row r="2293">
          <cell r="D2293" t="str">
            <v>NE</v>
          </cell>
          <cell r="E2293" t="str">
            <v>T</v>
          </cell>
          <cell r="F2293" t="str">
            <v>85+</v>
          </cell>
          <cell r="V2293">
            <v>47537</v>
          </cell>
          <cell r="X2293">
            <v>47965</v>
          </cell>
          <cell r="AA2293">
            <v>48966</v>
          </cell>
          <cell r="AC2293">
            <v>49824</v>
          </cell>
        </row>
        <row r="2294">
          <cell r="D2294" t="str">
            <v>NE</v>
          </cell>
          <cell r="E2294" t="str">
            <v>T</v>
          </cell>
          <cell r="F2294" t="str">
            <v>Median Age</v>
          </cell>
          <cell r="V2294">
            <v>37.583850798680999</v>
          </cell>
          <cell r="X2294">
            <v>37.856165290715644</v>
          </cell>
          <cell r="AA2294">
            <v>38.177757127963375</v>
          </cell>
          <cell r="AC2294">
            <v>38.293356609910084</v>
          </cell>
        </row>
        <row r="2295">
          <cell r="D2295" t="str">
            <v>NE</v>
          </cell>
          <cell r="E2295" t="str">
            <v>T</v>
          </cell>
          <cell r="F2295" t="str">
            <v>5-17</v>
          </cell>
          <cell r="V2295">
            <v>331299</v>
          </cell>
          <cell r="X2295">
            <v>332196</v>
          </cell>
          <cell r="AA2295">
            <v>331531</v>
          </cell>
          <cell r="AC2295">
            <v>330817</v>
          </cell>
        </row>
        <row r="2296">
          <cell r="D2296" t="str">
            <v>NE</v>
          </cell>
          <cell r="E2296" t="str">
            <v>T</v>
          </cell>
          <cell r="F2296" t="str">
            <v>18-24</v>
          </cell>
          <cell r="V2296">
            <v>159210</v>
          </cell>
          <cell r="X2296">
            <v>160703</v>
          </cell>
          <cell r="AA2296">
            <v>165621</v>
          </cell>
          <cell r="AC2296">
            <v>168030</v>
          </cell>
        </row>
        <row r="2297">
          <cell r="D2297" t="str">
            <v>NE</v>
          </cell>
          <cell r="E2297" t="str">
            <v>T</v>
          </cell>
          <cell r="F2297" t="str">
            <v>16 and over</v>
          </cell>
          <cell r="V2297">
            <v>1389251</v>
          </cell>
          <cell r="X2297">
            <v>1394863</v>
          </cell>
          <cell r="AA2297">
            <v>1402298</v>
          </cell>
          <cell r="AC2297">
            <v>1406647</v>
          </cell>
        </row>
        <row r="2298">
          <cell r="D2298" t="str">
            <v>NE</v>
          </cell>
          <cell r="E2298" t="str">
            <v>T</v>
          </cell>
          <cell r="F2298" t="str">
            <v>18 and over</v>
          </cell>
          <cell r="V2298">
            <v>1339429</v>
          </cell>
          <cell r="X2298">
            <v>1344066</v>
          </cell>
          <cell r="AA2298">
            <v>1351362</v>
          </cell>
          <cell r="AC2298">
            <v>1355661</v>
          </cell>
        </row>
        <row r="2299">
          <cell r="D2299" t="str">
            <v>NE</v>
          </cell>
          <cell r="E2299" t="str">
            <v>T</v>
          </cell>
          <cell r="F2299" t="str">
            <v>21 and over</v>
          </cell>
          <cell r="V2299">
            <v>1268923</v>
          </cell>
          <cell r="X2299">
            <v>1271321</v>
          </cell>
          <cell r="AA2299">
            <v>1276500</v>
          </cell>
          <cell r="AC2299">
            <v>1280663</v>
          </cell>
        </row>
        <row r="2300">
          <cell r="D2300" t="str">
            <v>NE</v>
          </cell>
          <cell r="E2300" t="str">
            <v>T</v>
          </cell>
          <cell r="F2300" t="str">
            <v>62 and over</v>
          </cell>
          <cell r="V2300">
            <v>358380</v>
          </cell>
          <cell r="X2300">
            <v>374945</v>
          </cell>
          <cell r="AA2300">
            <v>399399</v>
          </cell>
          <cell r="AC2300">
            <v>412869</v>
          </cell>
        </row>
        <row r="2301">
          <cell r="D2301" t="str">
            <v>NE</v>
          </cell>
          <cell r="E2301" t="str">
            <v>T</v>
          </cell>
          <cell r="F2301" t="str">
            <v>65 and over</v>
          </cell>
          <cell r="V2301">
            <v>293240</v>
          </cell>
          <cell r="X2301">
            <v>308994</v>
          </cell>
          <cell r="AA2301">
            <v>332289</v>
          </cell>
          <cell r="AC2301">
            <v>347809</v>
          </cell>
        </row>
        <row r="2302">
          <cell r="D2302" t="str">
            <v>NE</v>
          </cell>
          <cell r="E2302" t="str">
            <v>M</v>
          </cell>
          <cell r="F2302" t="str">
            <v>Total</v>
          </cell>
          <cell r="V2302">
            <v>889904</v>
          </cell>
          <cell r="X2302">
            <v>892257</v>
          </cell>
          <cell r="AA2302">
            <v>895123</v>
          </cell>
          <cell r="AC2302">
            <v>896820</v>
          </cell>
        </row>
        <row r="2303">
          <cell r="D2303" t="str">
            <v>NE</v>
          </cell>
          <cell r="E2303" t="str">
            <v>M</v>
          </cell>
          <cell r="F2303" t="str">
            <v>0 - 4</v>
          </cell>
          <cell r="V2303">
            <v>65003</v>
          </cell>
          <cell r="X2303">
            <v>64713</v>
          </cell>
          <cell r="AA2303">
            <v>64537</v>
          </cell>
          <cell r="AC2303">
            <v>64623</v>
          </cell>
        </row>
        <row r="2304">
          <cell r="D2304" t="str">
            <v>NE</v>
          </cell>
          <cell r="E2304" t="str">
            <v>M</v>
          </cell>
          <cell r="F2304" t="str">
            <v>5 - 9</v>
          </cell>
          <cell r="V2304">
            <v>66057</v>
          </cell>
          <cell r="X2304">
            <v>65903</v>
          </cell>
          <cell r="AA2304">
            <v>65459</v>
          </cell>
          <cell r="AC2304">
            <v>65197</v>
          </cell>
        </row>
        <row r="2305">
          <cell r="D2305" t="str">
            <v>NE</v>
          </cell>
          <cell r="E2305" t="str">
            <v>M</v>
          </cell>
          <cell r="F2305" t="str">
            <v>10 - 14</v>
          </cell>
          <cell r="V2305">
            <v>66804</v>
          </cell>
          <cell r="X2305">
            <v>66920</v>
          </cell>
          <cell r="AA2305">
            <v>66957</v>
          </cell>
          <cell r="AC2305">
            <v>66850</v>
          </cell>
        </row>
        <row r="2306">
          <cell r="D2306" t="str">
            <v>NE</v>
          </cell>
          <cell r="E2306" t="str">
            <v>M</v>
          </cell>
          <cell r="F2306" t="str">
            <v>15 - 19</v>
          </cell>
          <cell r="V2306">
            <v>64534</v>
          </cell>
          <cell r="X2306">
            <v>65903</v>
          </cell>
          <cell r="AA2306">
            <v>66535</v>
          </cell>
          <cell r="AC2306">
            <v>66659</v>
          </cell>
        </row>
        <row r="2307">
          <cell r="D2307" t="str">
            <v>NE</v>
          </cell>
          <cell r="E2307" t="str">
            <v>M</v>
          </cell>
          <cell r="F2307" t="str">
            <v>20 - 24</v>
          </cell>
          <cell r="V2307">
            <v>58076</v>
          </cell>
          <cell r="X2307">
            <v>58249</v>
          </cell>
          <cell r="AA2307">
            <v>60710</v>
          </cell>
          <cell r="AC2307">
            <v>61896</v>
          </cell>
        </row>
        <row r="2308">
          <cell r="D2308" t="str">
            <v>NE</v>
          </cell>
          <cell r="E2308" t="str">
            <v>M</v>
          </cell>
          <cell r="F2308" t="str">
            <v>25 - 29</v>
          </cell>
          <cell r="V2308">
            <v>57364</v>
          </cell>
          <cell r="X2308">
            <v>56225</v>
          </cell>
          <cell r="AA2308">
            <v>54680</v>
          </cell>
          <cell r="AC2308">
            <v>54816</v>
          </cell>
        </row>
        <row r="2309">
          <cell r="D2309" t="str">
            <v>NE</v>
          </cell>
          <cell r="E2309" t="str">
            <v>M</v>
          </cell>
          <cell r="F2309" t="str">
            <v>30 - 34</v>
          </cell>
          <cell r="V2309">
            <v>56175</v>
          </cell>
          <cell r="X2309">
            <v>55367</v>
          </cell>
          <cell r="AA2309">
            <v>55064</v>
          </cell>
          <cell r="AC2309">
            <v>54106</v>
          </cell>
        </row>
        <row r="2310">
          <cell r="D2310" t="str">
            <v>NE</v>
          </cell>
          <cell r="E2310" t="str">
            <v>M</v>
          </cell>
          <cell r="F2310" t="str">
            <v>35 - 39</v>
          </cell>
          <cell r="V2310">
            <v>57102</v>
          </cell>
          <cell r="X2310">
            <v>56711</v>
          </cell>
          <cell r="AA2310">
            <v>53921</v>
          </cell>
          <cell r="AC2310">
            <v>53176</v>
          </cell>
        </row>
        <row r="2311">
          <cell r="D2311" t="str">
            <v>NE</v>
          </cell>
          <cell r="E2311" t="str">
            <v>M</v>
          </cell>
          <cell r="F2311" t="str">
            <v>40 - 44</v>
          </cell>
          <cell r="V2311">
            <v>52333</v>
          </cell>
          <cell r="X2311">
            <v>53438</v>
          </cell>
          <cell r="AA2311">
            <v>55347</v>
          </cell>
          <cell r="AC2311">
            <v>54936</v>
          </cell>
        </row>
        <row r="2312">
          <cell r="D2312" t="str">
            <v>NE</v>
          </cell>
          <cell r="E2312" t="str">
            <v>M</v>
          </cell>
          <cell r="F2312" t="str">
            <v>45 - 49</v>
          </cell>
          <cell r="V2312">
            <v>52281</v>
          </cell>
          <cell r="X2312">
            <v>51214</v>
          </cell>
          <cell r="AA2312">
            <v>50652</v>
          </cell>
          <cell r="AC2312">
            <v>51695</v>
          </cell>
        </row>
        <row r="2313">
          <cell r="D2313" t="str">
            <v>NE</v>
          </cell>
          <cell r="E2313" t="str">
            <v>M</v>
          </cell>
          <cell r="F2313" t="str">
            <v>50 - 54</v>
          </cell>
          <cell r="V2313">
            <v>52924</v>
          </cell>
          <cell r="X2313">
            <v>50811</v>
          </cell>
          <cell r="AA2313">
            <v>50655</v>
          </cell>
          <cell r="AC2313">
            <v>49592</v>
          </cell>
        </row>
        <row r="2314">
          <cell r="D2314" t="str">
            <v>NE</v>
          </cell>
          <cell r="E2314" t="str">
            <v>M</v>
          </cell>
          <cell r="F2314" t="str">
            <v>55 - 59</v>
          </cell>
          <cell r="V2314">
            <v>59268</v>
          </cell>
          <cell r="X2314">
            <v>56512</v>
          </cell>
          <cell r="AA2314">
            <v>50151</v>
          </cell>
          <cell r="AC2314">
            <v>48251</v>
          </cell>
        </row>
        <row r="2315">
          <cell r="D2315" t="str">
            <v>NE</v>
          </cell>
          <cell r="E2315" t="str">
            <v>M</v>
          </cell>
          <cell r="F2315" t="str">
            <v>60 - 64</v>
          </cell>
          <cell r="V2315">
            <v>54137</v>
          </cell>
          <cell r="X2315">
            <v>54962</v>
          </cell>
          <cell r="AA2315">
            <v>54219</v>
          </cell>
          <cell r="AC2315">
            <v>51691</v>
          </cell>
        </row>
        <row r="2316">
          <cell r="D2316" t="str">
            <v>NE</v>
          </cell>
          <cell r="E2316" t="str">
            <v>M</v>
          </cell>
          <cell r="F2316" t="str">
            <v>65 - 69</v>
          </cell>
          <cell r="V2316">
            <v>44790</v>
          </cell>
          <cell r="X2316">
            <v>46576</v>
          </cell>
          <cell r="AA2316">
            <v>48515</v>
          </cell>
          <cell r="AC2316">
            <v>49255</v>
          </cell>
        </row>
        <row r="2317">
          <cell r="D2317" t="str">
            <v>NE</v>
          </cell>
          <cell r="E2317" t="str">
            <v>M</v>
          </cell>
          <cell r="F2317" t="str">
            <v>70 - 74</v>
          </cell>
          <cell r="V2317">
            <v>32092</v>
          </cell>
          <cell r="X2317">
            <v>35719</v>
          </cell>
          <cell r="AA2317">
            <v>38925</v>
          </cell>
          <cell r="AC2317">
            <v>40521</v>
          </cell>
        </row>
        <row r="2318">
          <cell r="D2318" t="str">
            <v>NE</v>
          </cell>
          <cell r="E2318" t="str">
            <v>M</v>
          </cell>
          <cell r="F2318" t="str">
            <v>75 - 79</v>
          </cell>
          <cell r="V2318">
            <v>21207</v>
          </cell>
          <cell r="X2318">
            <v>22717</v>
          </cell>
          <cell r="AA2318">
            <v>26525</v>
          </cell>
          <cell r="AC2318">
            <v>29594</v>
          </cell>
        </row>
        <row r="2319">
          <cell r="D2319" t="str">
            <v>NE</v>
          </cell>
          <cell r="E2319" t="str">
            <v>M</v>
          </cell>
          <cell r="F2319" t="str">
            <v>80 - 84</v>
          </cell>
          <cell r="V2319">
            <v>14352</v>
          </cell>
          <cell r="X2319">
            <v>14650</v>
          </cell>
          <cell r="AA2319">
            <v>16098</v>
          </cell>
          <cell r="AC2319">
            <v>17325</v>
          </cell>
        </row>
        <row r="2320">
          <cell r="D2320" t="str">
            <v>NE</v>
          </cell>
          <cell r="E2320" t="str">
            <v>M</v>
          </cell>
          <cell r="F2320" t="str">
            <v>85+</v>
          </cell>
          <cell r="V2320">
            <v>15405</v>
          </cell>
          <cell r="X2320">
            <v>15667</v>
          </cell>
          <cell r="AA2320">
            <v>16173</v>
          </cell>
          <cell r="AC2320">
            <v>16637</v>
          </cell>
        </row>
        <row r="2321">
          <cell r="D2321" t="str">
            <v>NE</v>
          </cell>
          <cell r="E2321" t="str">
            <v>M</v>
          </cell>
          <cell r="F2321" t="str">
            <v>Median Age</v>
          </cell>
          <cell r="V2321">
            <v>35.946444021456998</v>
          </cell>
          <cell r="X2321">
            <v>36.142507781236105</v>
          </cell>
          <cell r="AA2321">
            <v>36.289398958826311</v>
          </cell>
          <cell r="AC2321">
            <v>36.298120300751883</v>
          </cell>
        </row>
        <row r="2322">
          <cell r="D2322" t="str">
            <v>NE</v>
          </cell>
          <cell r="E2322" t="str">
            <v>M</v>
          </cell>
          <cell r="F2322" t="str">
            <v>5-17</v>
          </cell>
          <cell r="V2322">
            <v>172377</v>
          </cell>
          <cell r="X2322">
            <v>172884</v>
          </cell>
          <cell r="AA2322">
            <v>172600</v>
          </cell>
          <cell r="AC2322">
            <v>172281</v>
          </cell>
        </row>
        <row r="2323">
          <cell r="D2323" t="str">
            <v>NE</v>
          </cell>
          <cell r="E2323" t="str">
            <v>M</v>
          </cell>
          <cell r="F2323" t="str">
            <v>18-24</v>
          </cell>
          <cell r="V2323">
            <v>83094</v>
          </cell>
          <cell r="X2323">
            <v>84091</v>
          </cell>
          <cell r="AA2323">
            <v>87061</v>
          </cell>
          <cell r="AC2323">
            <v>88321</v>
          </cell>
        </row>
        <row r="2324">
          <cell r="D2324" t="str">
            <v>NE</v>
          </cell>
          <cell r="E2324" t="str">
            <v>M</v>
          </cell>
          <cell r="F2324" t="str">
            <v>16 and over</v>
          </cell>
          <cell r="V2324">
            <v>678651</v>
          </cell>
          <cell r="X2324">
            <v>681323</v>
          </cell>
          <cell r="AA2324">
            <v>684727</v>
          </cell>
          <cell r="AC2324">
            <v>686693</v>
          </cell>
        </row>
        <row r="2325">
          <cell r="D2325" t="str">
            <v>NE</v>
          </cell>
          <cell r="E2325" t="str">
            <v>M</v>
          </cell>
          <cell r="F2325" t="str">
            <v>18 and over</v>
          </cell>
          <cell r="V2325">
            <v>652524</v>
          </cell>
          <cell r="X2325">
            <v>654660</v>
          </cell>
          <cell r="AA2325">
            <v>657986</v>
          </cell>
          <cell r="AC2325">
            <v>659916</v>
          </cell>
        </row>
        <row r="2326">
          <cell r="D2326" t="str">
            <v>NE</v>
          </cell>
          <cell r="E2326" t="str">
            <v>M</v>
          </cell>
          <cell r="F2326" t="str">
            <v>21 and over</v>
          </cell>
          <cell r="V2326">
            <v>615652</v>
          </cell>
          <cell r="X2326">
            <v>616481</v>
          </cell>
          <cell r="AA2326">
            <v>618703</v>
          </cell>
          <cell r="AC2326">
            <v>620559</v>
          </cell>
        </row>
        <row r="2327">
          <cell r="D2327" t="str">
            <v>NE</v>
          </cell>
          <cell r="E2327" t="str">
            <v>M</v>
          </cell>
          <cell r="F2327" t="str">
            <v>62 and over</v>
          </cell>
          <cell r="V2327">
            <v>159508</v>
          </cell>
          <cell r="X2327">
            <v>167358</v>
          </cell>
          <cell r="AA2327">
            <v>178624</v>
          </cell>
          <cell r="AC2327">
            <v>184667</v>
          </cell>
        </row>
        <row r="2328">
          <cell r="D2328" t="str">
            <v>NE</v>
          </cell>
          <cell r="E2328" t="str">
            <v>M</v>
          </cell>
          <cell r="F2328" t="str">
            <v>65 and over</v>
          </cell>
          <cell r="V2328">
            <v>127846</v>
          </cell>
          <cell r="X2328">
            <v>135329</v>
          </cell>
          <cell r="AA2328">
            <v>146236</v>
          </cell>
          <cell r="AC2328">
            <v>153332</v>
          </cell>
        </row>
        <row r="2329">
          <cell r="D2329" t="str">
            <v>NE</v>
          </cell>
          <cell r="E2329" t="str">
            <v>F</v>
          </cell>
          <cell r="F2329" t="str">
            <v>Total</v>
          </cell>
          <cell r="V2329">
            <v>907783</v>
          </cell>
          <cell r="X2329">
            <v>910421</v>
          </cell>
          <cell r="AA2329">
            <v>913894</v>
          </cell>
          <cell r="AC2329">
            <v>915967</v>
          </cell>
        </row>
        <row r="2330">
          <cell r="D2330" t="str">
            <v>NE</v>
          </cell>
          <cell r="E2330" t="str">
            <v>F</v>
          </cell>
          <cell r="F2330" t="str">
            <v>0 - 4</v>
          </cell>
          <cell r="V2330">
            <v>61956</v>
          </cell>
          <cell r="X2330">
            <v>61703</v>
          </cell>
          <cell r="AA2330">
            <v>61587</v>
          </cell>
          <cell r="AC2330">
            <v>61686</v>
          </cell>
        </row>
        <row r="2331">
          <cell r="D2331" t="str">
            <v>NE</v>
          </cell>
          <cell r="E2331" t="str">
            <v>F</v>
          </cell>
          <cell r="F2331" t="str">
            <v>5 - 9</v>
          </cell>
          <cell r="V2331">
            <v>61976</v>
          </cell>
          <cell r="X2331">
            <v>61845</v>
          </cell>
          <cell r="AA2331">
            <v>61412</v>
          </cell>
          <cell r="AC2331">
            <v>61158</v>
          </cell>
        </row>
        <row r="2332">
          <cell r="D2332" t="str">
            <v>NE</v>
          </cell>
          <cell r="E2332" t="str">
            <v>F</v>
          </cell>
          <cell r="F2332" t="str">
            <v>10 - 14</v>
          </cell>
          <cell r="V2332">
            <v>61123</v>
          </cell>
          <cell r="X2332">
            <v>61205</v>
          </cell>
          <cell r="AA2332">
            <v>61174</v>
          </cell>
          <cell r="AC2332">
            <v>61026</v>
          </cell>
        </row>
        <row r="2333">
          <cell r="D2333" t="str">
            <v>NE</v>
          </cell>
          <cell r="E2333" t="str">
            <v>F</v>
          </cell>
          <cell r="F2333" t="str">
            <v>15 - 19</v>
          </cell>
          <cell r="V2333">
            <v>58487</v>
          </cell>
          <cell r="X2333">
            <v>59699</v>
          </cell>
          <cell r="AA2333">
            <v>60203</v>
          </cell>
          <cell r="AC2333">
            <v>60281</v>
          </cell>
        </row>
        <row r="2334">
          <cell r="D2334" t="str">
            <v>NE</v>
          </cell>
          <cell r="E2334" t="str">
            <v>F</v>
          </cell>
          <cell r="F2334" t="str">
            <v>20 - 24</v>
          </cell>
          <cell r="V2334">
            <v>53452</v>
          </cell>
          <cell r="X2334">
            <v>53175</v>
          </cell>
          <cell r="AA2334">
            <v>54702</v>
          </cell>
          <cell r="AC2334">
            <v>55780</v>
          </cell>
        </row>
        <row r="2335">
          <cell r="D2335" t="str">
            <v>NE</v>
          </cell>
          <cell r="E2335" t="str">
            <v>F</v>
          </cell>
          <cell r="F2335" t="str">
            <v>25 - 29</v>
          </cell>
          <cell r="V2335">
            <v>53720</v>
          </cell>
          <cell r="X2335">
            <v>52584</v>
          </cell>
          <cell r="AA2335">
            <v>50706</v>
          </cell>
          <cell r="AC2335">
            <v>50448</v>
          </cell>
        </row>
        <row r="2336">
          <cell r="D2336" t="str">
            <v>NE</v>
          </cell>
          <cell r="E2336" t="str">
            <v>F</v>
          </cell>
          <cell r="F2336" t="str">
            <v>30 - 34</v>
          </cell>
          <cell r="V2336">
            <v>54807</v>
          </cell>
          <cell r="X2336">
            <v>53624</v>
          </cell>
          <cell r="AA2336">
            <v>53049</v>
          </cell>
          <cell r="AC2336">
            <v>52037</v>
          </cell>
        </row>
        <row r="2337">
          <cell r="D2337" t="str">
            <v>NE</v>
          </cell>
          <cell r="E2337" t="str">
            <v>F</v>
          </cell>
          <cell r="F2337" t="str">
            <v>35 - 39</v>
          </cell>
          <cell r="V2337">
            <v>57054</v>
          </cell>
          <cell r="X2337">
            <v>56465</v>
          </cell>
          <cell r="AA2337">
            <v>54067</v>
          </cell>
          <cell r="AC2337">
            <v>52908</v>
          </cell>
        </row>
        <row r="2338">
          <cell r="D2338" t="str">
            <v>NE</v>
          </cell>
          <cell r="E2338" t="str">
            <v>F</v>
          </cell>
          <cell r="F2338" t="str">
            <v>40 - 44</v>
          </cell>
          <cell r="V2338">
            <v>54164</v>
          </cell>
          <cell r="X2338">
            <v>55544</v>
          </cell>
          <cell r="AA2338">
            <v>56824</v>
          </cell>
          <cell r="AC2338">
            <v>56249</v>
          </cell>
        </row>
        <row r="2339">
          <cell r="D2339" t="str">
            <v>NE</v>
          </cell>
          <cell r="E2339" t="str">
            <v>F</v>
          </cell>
          <cell r="F2339" t="str">
            <v>45 - 49</v>
          </cell>
          <cell r="V2339">
            <v>54028</v>
          </cell>
          <cell r="X2339">
            <v>53307</v>
          </cell>
          <cell r="AA2339">
            <v>53411</v>
          </cell>
          <cell r="AC2339">
            <v>54766</v>
          </cell>
        </row>
        <row r="2340">
          <cell r="D2340" t="str">
            <v>NE</v>
          </cell>
          <cell r="E2340" t="str">
            <v>F</v>
          </cell>
          <cell r="F2340" t="str">
            <v>50 - 54</v>
          </cell>
          <cell r="V2340">
            <v>53445</v>
          </cell>
          <cell r="X2340">
            <v>51450</v>
          </cell>
          <cell r="AA2340">
            <v>51904</v>
          </cell>
          <cell r="AC2340">
            <v>51083</v>
          </cell>
        </row>
        <row r="2341">
          <cell r="D2341" t="str">
            <v>NE</v>
          </cell>
          <cell r="E2341" t="str">
            <v>F</v>
          </cell>
          <cell r="F2341" t="str">
            <v>55 - 59</v>
          </cell>
          <cell r="V2341">
            <v>61128</v>
          </cell>
          <cell r="X2341">
            <v>58205</v>
          </cell>
          <cell r="AA2341">
            <v>51064</v>
          </cell>
          <cell r="AC2341">
            <v>49122</v>
          </cell>
        </row>
        <row r="2342">
          <cell r="D2342" t="str">
            <v>NE</v>
          </cell>
          <cell r="E2342" t="str">
            <v>F</v>
          </cell>
          <cell r="F2342" t="str">
            <v>60 - 64</v>
          </cell>
          <cell r="V2342">
            <v>57049</v>
          </cell>
          <cell r="X2342">
            <v>57950</v>
          </cell>
          <cell r="AA2342">
            <v>57738</v>
          </cell>
          <cell r="AC2342">
            <v>54946</v>
          </cell>
        </row>
        <row r="2343">
          <cell r="D2343" t="str">
            <v>NE</v>
          </cell>
          <cell r="E2343" t="str">
            <v>F</v>
          </cell>
          <cell r="F2343" t="str">
            <v>65 - 69</v>
          </cell>
          <cell r="V2343">
            <v>49004</v>
          </cell>
          <cell r="X2343">
            <v>51076</v>
          </cell>
          <cell r="AA2343">
            <v>52715</v>
          </cell>
          <cell r="AC2343">
            <v>53497</v>
          </cell>
        </row>
        <row r="2344">
          <cell r="D2344" t="str">
            <v>NE</v>
          </cell>
          <cell r="E2344" t="str">
            <v>F</v>
          </cell>
          <cell r="F2344" t="str">
            <v>70 - 74</v>
          </cell>
          <cell r="V2344">
            <v>36471</v>
          </cell>
          <cell r="X2344">
            <v>40693</v>
          </cell>
          <cell r="AA2344">
            <v>44833</v>
          </cell>
          <cell r="AC2344">
            <v>46747</v>
          </cell>
        </row>
        <row r="2345">
          <cell r="D2345" t="str">
            <v>NE</v>
          </cell>
          <cell r="E2345" t="str">
            <v>F</v>
          </cell>
          <cell r="F2345" t="str">
            <v>75 - 79</v>
          </cell>
          <cell r="V2345">
            <v>26795</v>
          </cell>
          <cell r="X2345">
            <v>28438</v>
          </cell>
          <cell r="AA2345">
            <v>32831</v>
          </cell>
          <cell r="AC2345">
            <v>36695</v>
          </cell>
        </row>
        <row r="2346">
          <cell r="D2346" t="str">
            <v>NE</v>
          </cell>
          <cell r="E2346" t="str">
            <v>F</v>
          </cell>
          <cell r="F2346" t="str">
            <v>80 - 84</v>
          </cell>
          <cell r="V2346">
            <v>20992</v>
          </cell>
          <cell r="X2346">
            <v>21160</v>
          </cell>
          <cell r="AA2346">
            <v>22881</v>
          </cell>
          <cell r="AC2346">
            <v>24351</v>
          </cell>
        </row>
        <row r="2347">
          <cell r="D2347" t="str">
            <v>NE</v>
          </cell>
          <cell r="E2347" t="str">
            <v>F</v>
          </cell>
          <cell r="F2347" t="str">
            <v>85+</v>
          </cell>
          <cell r="V2347">
            <v>32132</v>
          </cell>
          <cell r="X2347">
            <v>32298</v>
          </cell>
          <cell r="AA2347">
            <v>32793</v>
          </cell>
          <cell r="AC2347">
            <v>33187</v>
          </cell>
        </row>
        <row r="2348">
          <cell r="D2348" t="str">
            <v>NE</v>
          </cell>
          <cell r="E2348" t="str">
            <v>F</v>
          </cell>
          <cell r="F2348" t="str">
            <v>Median Age</v>
          </cell>
          <cell r="V2348">
            <v>39.219671099928107</v>
          </cell>
          <cell r="X2348">
            <v>39.560681916271037</v>
          </cell>
          <cell r="AA2348">
            <v>40.004194556001785</v>
          </cell>
          <cell r="AC2348">
            <v>40.241093282567313</v>
          </cell>
        </row>
        <row r="2349">
          <cell r="D2349" t="str">
            <v>NE</v>
          </cell>
          <cell r="E2349" t="str">
            <v>F</v>
          </cell>
          <cell r="F2349" t="str">
            <v>5-17</v>
          </cell>
          <cell r="V2349">
            <v>158922</v>
          </cell>
          <cell r="X2349">
            <v>159312</v>
          </cell>
          <cell r="AA2349">
            <v>158931</v>
          </cell>
          <cell r="AC2349">
            <v>158536</v>
          </cell>
        </row>
        <row r="2350">
          <cell r="D2350" t="str">
            <v>NE</v>
          </cell>
          <cell r="E2350" t="str">
            <v>F</v>
          </cell>
          <cell r="F2350" t="str">
            <v>18-24</v>
          </cell>
          <cell r="V2350">
            <v>76116</v>
          </cell>
          <cell r="X2350">
            <v>76612</v>
          </cell>
          <cell r="AA2350">
            <v>78560</v>
          </cell>
          <cell r="AC2350">
            <v>79709</v>
          </cell>
        </row>
        <row r="2351">
          <cell r="D2351" t="str">
            <v>NE</v>
          </cell>
          <cell r="E2351" t="str">
            <v>F</v>
          </cell>
          <cell r="F2351" t="str">
            <v>16 and over</v>
          </cell>
          <cell r="V2351">
            <v>710600</v>
          </cell>
          <cell r="X2351">
            <v>713540</v>
          </cell>
          <cell r="AA2351">
            <v>717571</v>
          </cell>
          <cell r="AC2351">
            <v>719954</v>
          </cell>
        </row>
        <row r="2352">
          <cell r="D2352" t="str">
            <v>NE</v>
          </cell>
          <cell r="E2352" t="str">
            <v>F</v>
          </cell>
          <cell r="F2352" t="str">
            <v>18 and over</v>
          </cell>
          <cell r="V2352">
            <v>686905</v>
          </cell>
          <cell r="X2352">
            <v>689406</v>
          </cell>
          <cell r="AA2352">
            <v>693376</v>
          </cell>
          <cell r="AC2352">
            <v>695745</v>
          </cell>
        </row>
        <row r="2353">
          <cell r="D2353" t="str">
            <v>NE</v>
          </cell>
          <cell r="E2353" t="str">
            <v>F</v>
          </cell>
          <cell r="F2353" t="str">
            <v>21 and over</v>
          </cell>
          <cell r="V2353">
            <v>653271</v>
          </cell>
          <cell r="X2353">
            <v>654840</v>
          </cell>
          <cell r="AA2353">
            <v>657797</v>
          </cell>
          <cell r="AC2353">
            <v>660104</v>
          </cell>
        </row>
        <row r="2354">
          <cell r="D2354" t="str">
            <v>NE</v>
          </cell>
          <cell r="E2354" t="str">
            <v>F</v>
          </cell>
          <cell r="F2354" t="str">
            <v>62 and over</v>
          </cell>
          <cell r="V2354">
            <v>198872</v>
          </cell>
          <cell r="X2354">
            <v>207587</v>
          </cell>
          <cell r="AA2354">
            <v>220775</v>
          </cell>
          <cell r="AC2354">
            <v>228202</v>
          </cell>
        </row>
        <row r="2355">
          <cell r="D2355" t="str">
            <v>NE</v>
          </cell>
          <cell r="E2355" t="str">
            <v>F</v>
          </cell>
          <cell r="F2355" t="str">
            <v>65 and over</v>
          </cell>
          <cell r="V2355">
            <v>165394</v>
          </cell>
          <cell r="X2355">
            <v>173665</v>
          </cell>
          <cell r="AA2355">
            <v>186053</v>
          </cell>
          <cell r="AC2355">
            <v>194477</v>
          </cell>
        </row>
        <row r="2356">
          <cell r="D2356" t="str">
            <v>NV</v>
          </cell>
          <cell r="E2356" t="str">
            <v>T</v>
          </cell>
          <cell r="F2356" t="str">
            <v>Total</v>
          </cell>
          <cell r="V2356">
            <v>3292272</v>
          </cell>
          <cell r="X2356">
            <v>3452283</v>
          </cell>
          <cell r="AA2356">
            <v>3697316</v>
          </cell>
          <cell r="AC2356">
            <v>3863298</v>
          </cell>
        </row>
        <row r="2357">
          <cell r="D2357" t="str">
            <v>NV</v>
          </cell>
          <cell r="E2357" t="str">
            <v>T</v>
          </cell>
          <cell r="F2357" t="str">
            <v>0 - 4</v>
          </cell>
          <cell r="V2357">
            <v>246507</v>
          </cell>
          <cell r="X2357">
            <v>259145</v>
          </cell>
          <cell r="AA2357">
            <v>276989</v>
          </cell>
          <cell r="AC2357">
            <v>287734</v>
          </cell>
        </row>
        <row r="2358">
          <cell r="D2358" t="str">
            <v>NV</v>
          </cell>
          <cell r="E2358" t="str">
            <v>T</v>
          </cell>
          <cell r="F2358" t="str">
            <v>5 - 9</v>
          </cell>
          <cell r="V2358">
            <v>231280</v>
          </cell>
          <cell r="X2358">
            <v>244650</v>
          </cell>
          <cell r="AA2358">
            <v>265004</v>
          </cell>
          <cell r="AC2358">
            <v>278392</v>
          </cell>
        </row>
        <row r="2359">
          <cell r="D2359" t="str">
            <v>NV</v>
          </cell>
          <cell r="E2359" t="str">
            <v>T</v>
          </cell>
          <cell r="F2359" t="str">
            <v>10 - 14</v>
          </cell>
          <cell r="V2359">
            <v>214592</v>
          </cell>
          <cell r="X2359">
            <v>226205</v>
          </cell>
          <cell r="AA2359">
            <v>245724</v>
          </cell>
          <cell r="AC2359">
            <v>259615</v>
          </cell>
        </row>
        <row r="2360">
          <cell r="D2360" t="str">
            <v>NV</v>
          </cell>
          <cell r="E2360" t="str">
            <v>T</v>
          </cell>
          <cell r="F2360" t="str">
            <v>15 - 19</v>
          </cell>
          <cell r="V2360">
            <v>199621</v>
          </cell>
          <cell r="X2360">
            <v>208925</v>
          </cell>
          <cell r="AA2360">
            <v>221622</v>
          </cell>
          <cell r="AC2360">
            <v>232346</v>
          </cell>
        </row>
        <row r="2361">
          <cell r="D2361" t="str">
            <v>NV</v>
          </cell>
          <cell r="E2361" t="str">
            <v>T</v>
          </cell>
          <cell r="F2361" t="str">
            <v>20 - 24</v>
          </cell>
          <cell r="V2361">
            <v>199787</v>
          </cell>
          <cell r="X2361">
            <v>203345</v>
          </cell>
          <cell r="AA2361">
            <v>214513</v>
          </cell>
          <cell r="AC2361">
            <v>222945</v>
          </cell>
        </row>
        <row r="2362">
          <cell r="D2362" t="str">
            <v>NV</v>
          </cell>
          <cell r="E2362" t="str">
            <v>T</v>
          </cell>
          <cell r="F2362" t="str">
            <v>25 - 29</v>
          </cell>
          <cell r="V2362">
            <v>208387</v>
          </cell>
          <cell r="X2362">
            <v>216083</v>
          </cell>
          <cell r="AA2362">
            <v>222476</v>
          </cell>
          <cell r="AC2362">
            <v>226112</v>
          </cell>
        </row>
        <row r="2363">
          <cell r="D2363" t="str">
            <v>NV</v>
          </cell>
          <cell r="E2363" t="str">
            <v>T</v>
          </cell>
          <cell r="F2363" t="str">
            <v>30 - 34</v>
          </cell>
          <cell r="V2363">
            <v>194893</v>
          </cell>
          <cell r="X2363">
            <v>207528</v>
          </cell>
          <cell r="AA2363">
            <v>228063</v>
          </cell>
          <cell r="AC2363">
            <v>237222</v>
          </cell>
        </row>
        <row r="2364">
          <cell r="D2364" t="str">
            <v>NV</v>
          </cell>
          <cell r="E2364" t="str">
            <v>T</v>
          </cell>
          <cell r="F2364" t="str">
            <v>35 - 39</v>
          </cell>
          <cell r="V2364">
            <v>191937</v>
          </cell>
          <cell r="X2364">
            <v>198019</v>
          </cell>
          <cell r="AA2364">
            <v>210982</v>
          </cell>
          <cell r="AC2364">
            <v>224997</v>
          </cell>
        </row>
        <row r="2365">
          <cell r="D2365" t="str">
            <v>NV</v>
          </cell>
          <cell r="E2365" t="str">
            <v>T</v>
          </cell>
          <cell r="F2365" t="str">
            <v>40 - 44</v>
          </cell>
          <cell r="V2365">
            <v>204455</v>
          </cell>
          <cell r="X2365">
            <v>206441</v>
          </cell>
          <cell r="AA2365">
            <v>211935</v>
          </cell>
          <cell r="AC2365">
            <v>218253</v>
          </cell>
        </row>
        <row r="2366">
          <cell r="D2366" t="str">
            <v>NV</v>
          </cell>
          <cell r="E2366" t="str">
            <v>T</v>
          </cell>
          <cell r="F2366" t="str">
            <v>45 - 49</v>
          </cell>
          <cell r="V2366">
            <v>228667</v>
          </cell>
          <cell r="X2366">
            <v>227744</v>
          </cell>
          <cell r="AA2366">
            <v>227810</v>
          </cell>
          <cell r="AC2366">
            <v>230005</v>
          </cell>
        </row>
        <row r="2367">
          <cell r="D2367" t="str">
            <v>NV</v>
          </cell>
          <cell r="E2367" t="str">
            <v>T</v>
          </cell>
          <cell r="F2367" t="str">
            <v>50 - 54</v>
          </cell>
          <cell r="V2367">
            <v>236165</v>
          </cell>
          <cell r="X2367">
            <v>243586</v>
          </cell>
          <cell r="AA2367">
            <v>255598</v>
          </cell>
          <cell r="AC2367">
            <v>255276</v>
          </cell>
        </row>
        <row r="2368">
          <cell r="D2368" t="str">
            <v>NV</v>
          </cell>
          <cell r="E2368" t="str">
            <v>T</v>
          </cell>
          <cell r="F2368" t="str">
            <v>55 - 59</v>
          </cell>
          <cell r="V2368">
            <v>239528</v>
          </cell>
          <cell r="X2368">
            <v>251594</v>
          </cell>
          <cell r="AA2368">
            <v>260250</v>
          </cell>
          <cell r="AC2368">
            <v>268389</v>
          </cell>
        </row>
        <row r="2369">
          <cell r="D2369" t="str">
            <v>NV</v>
          </cell>
          <cell r="E2369" t="str">
            <v>T</v>
          </cell>
          <cell r="F2369" t="str">
            <v>60 - 64</v>
          </cell>
          <cell r="V2369">
            <v>212741</v>
          </cell>
          <cell r="X2369">
            <v>227898</v>
          </cell>
          <cell r="AA2369">
            <v>250040</v>
          </cell>
          <cell r="AC2369">
            <v>262312</v>
          </cell>
        </row>
        <row r="2370">
          <cell r="D2370" t="str">
            <v>NV</v>
          </cell>
          <cell r="E2370" t="str">
            <v>T</v>
          </cell>
          <cell r="F2370" t="str">
            <v>65 - 69</v>
          </cell>
          <cell r="V2370">
            <v>172644</v>
          </cell>
          <cell r="X2370">
            <v>187488</v>
          </cell>
          <cell r="AA2370">
            <v>211954</v>
          </cell>
          <cell r="AC2370">
            <v>226789</v>
          </cell>
        </row>
        <row r="2371">
          <cell r="D2371" t="str">
            <v>NV</v>
          </cell>
          <cell r="E2371" t="str">
            <v>T</v>
          </cell>
          <cell r="F2371" t="str">
            <v>70 - 74</v>
          </cell>
          <cell r="V2371">
            <v>130067</v>
          </cell>
          <cell r="X2371">
            <v>145085</v>
          </cell>
          <cell r="AA2371">
            <v>161006</v>
          </cell>
          <cell r="AC2371">
            <v>174417</v>
          </cell>
        </row>
        <row r="2372">
          <cell r="D2372" t="str">
            <v>NV</v>
          </cell>
          <cell r="E2372" t="str">
            <v>T</v>
          </cell>
          <cell r="F2372" t="str">
            <v>75 - 79</v>
          </cell>
          <cell r="V2372">
            <v>83774</v>
          </cell>
          <cell r="X2372">
            <v>92943</v>
          </cell>
          <cell r="AA2372">
            <v>111318</v>
          </cell>
          <cell r="AC2372">
            <v>124010</v>
          </cell>
        </row>
        <row r="2373">
          <cell r="D2373" t="str">
            <v>NV</v>
          </cell>
          <cell r="E2373" t="str">
            <v>T</v>
          </cell>
          <cell r="F2373" t="str">
            <v>80 - 84</v>
          </cell>
          <cell r="V2373">
            <v>49915</v>
          </cell>
          <cell r="X2373">
            <v>54414</v>
          </cell>
          <cell r="AA2373">
            <v>64068</v>
          </cell>
          <cell r="AC2373">
            <v>71039</v>
          </cell>
        </row>
        <row r="2374">
          <cell r="D2374" t="str">
            <v>NV</v>
          </cell>
          <cell r="E2374" t="str">
            <v>T</v>
          </cell>
          <cell r="F2374" t="str">
            <v>85+</v>
          </cell>
          <cell r="V2374">
            <v>47312</v>
          </cell>
          <cell r="X2374">
            <v>51190</v>
          </cell>
          <cell r="AA2374">
            <v>57964</v>
          </cell>
          <cell r="AC2374">
            <v>63445</v>
          </cell>
        </row>
        <row r="2375">
          <cell r="D2375" t="str">
            <v>NV</v>
          </cell>
          <cell r="E2375" t="str">
            <v>T</v>
          </cell>
          <cell r="F2375" t="str">
            <v>Median Age</v>
          </cell>
          <cell r="V2375">
            <v>38.940852000517935</v>
          </cell>
          <cell r="X2375">
            <v>39.043022607461474</v>
          </cell>
          <cell r="AA2375">
            <v>39.115940284131952</v>
          </cell>
          <cell r="AC2375">
            <v>39.137038647232458</v>
          </cell>
        </row>
        <row r="2376">
          <cell r="D2376" t="str">
            <v>NV</v>
          </cell>
          <cell r="E2376" t="str">
            <v>T</v>
          </cell>
          <cell r="F2376" t="str">
            <v>5-17</v>
          </cell>
          <cell r="V2376">
            <v>568075</v>
          </cell>
          <cell r="X2376">
            <v>597616</v>
          </cell>
          <cell r="AA2376">
            <v>646077</v>
          </cell>
          <cell r="AC2376">
            <v>680428</v>
          </cell>
        </row>
        <row r="2377">
          <cell r="D2377" t="str">
            <v>NV</v>
          </cell>
          <cell r="E2377" t="str">
            <v>T</v>
          </cell>
          <cell r="F2377" t="str">
            <v>18-24</v>
          </cell>
          <cell r="V2377">
            <v>277205</v>
          </cell>
          <cell r="X2377">
            <v>285509</v>
          </cell>
          <cell r="AA2377">
            <v>300786</v>
          </cell>
          <cell r="AC2377">
            <v>312870</v>
          </cell>
        </row>
        <row r="2378">
          <cell r="D2378" t="str">
            <v>NV</v>
          </cell>
          <cell r="E2378" t="str">
            <v>T</v>
          </cell>
          <cell r="F2378" t="str">
            <v>16 and over</v>
          </cell>
          <cell r="V2378">
            <v>2558501</v>
          </cell>
          <cell r="X2378">
            <v>2679358</v>
          </cell>
          <cell r="AA2378">
            <v>2863420</v>
          </cell>
          <cell r="AC2378">
            <v>2988807</v>
          </cell>
        </row>
        <row r="2379">
          <cell r="D2379" t="str">
            <v>NV</v>
          </cell>
          <cell r="E2379" t="str">
            <v>T</v>
          </cell>
          <cell r="F2379" t="str">
            <v>18 and over</v>
          </cell>
          <cell r="V2379">
            <v>2477690</v>
          </cell>
          <cell r="X2379">
            <v>2595522</v>
          </cell>
          <cell r="AA2379">
            <v>2774250</v>
          </cell>
          <cell r="AC2379">
            <v>2895136</v>
          </cell>
        </row>
        <row r="2380">
          <cell r="D2380" t="str">
            <v>NV</v>
          </cell>
          <cell r="E2380" t="str">
            <v>T</v>
          </cell>
          <cell r="F2380" t="str">
            <v>21 and over</v>
          </cell>
          <cell r="V2380">
            <v>2361732</v>
          </cell>
          <cell r="X2380">
            <v>2473390</v>
          </cell>
          <cell r="AA2380">
            <v>2644839</v>
          </cell>
          <cell r="AC2380">
            <v>2760805</v>
          </cell>
        </row>
        <row r="2381">
          <cell r="D2381" t="str">
            <v>NV</v>
          </cell>
          <cell r="E2381" t="str">
            <v>T</v>
          </cell>
          <cell r="F2381" t="str">
            <v>62 and over</v>
          </cell>
          <cell r="V2381">
            <v>607133</v>
          </cell>
          <cell r="X2381">
            <v>663269</v>
          </cell>
          <cell r="AA2381">
            <v>752909</v>
          </cell>
          <cell r="AC2381">
            <v>814027</v>
          </cell>
        </row>
        <row r="2382">
          <cell r="D2382" t="str">
            <v>NV</v>
          </cell>
          <cell r="E2382" t="str">
            <v>T</v>
          </cell>
          <cell r="F2382" t="str">
            <v>65 and over</v>
          </cell>
          <cell r="V2382">
            <v>483712</v>
          </cell>
          <cell r="X2382">
            <v>531120</v>
          </cell>
          <cell r="AA2382">
            <v>606310</v>
          </cell>
          <cell r="AC2382">
            <v>659700</v>
          </cell>
        </row>
        <row r="2383">
          <cell r="D2383" t="str">
            <v>NV</v>
          </cell>
          <cell r="E2383" t="str">
            <v>M</v>
          </cell>
          <cell r="F2383" t="str">
            <v>Total</v>
          </cell>
          <cell r="V2383">
            <v>1630357</v>
          </cell>
          <cell r="X2383">
            <v>1703765</v>
          </cell>
          <cell r="AA2383">
            <v>1815032</v>
          </cell>
          <cell r="AC2383">
            <v>1889617</v>
          </cell>
        </row>
        <row r="2384">
          <cell r="D2384" t="str">
            <v>NV</v>
          </cell>
          <cell r="E2384" t="str">
            <v>M</v>
          </cell>
          <cell r="F2384" t="str">
            <v>0 - 4</v>
          </cell>
          <cell r="V2384">
            <v>126316</v>
          </cell>
          <cell r="X2384">
            <v>132784</v>
          </cell>
          <cell r="AA2384">
            <v>141888</v>
          </cell>
          <cell r="AC2384">
            <v>147350</v>
          </cell>
        </row>
        <row r="2385">
          <cell r="D2385" t="str">
            <v>NV</v>
          </cell>
          <cell r="E2385" t="str">
            <v>M</v>
          </cell>
          <cell r="F2385" t="str">
            <v>5 - 9</v>
          </cell>
          <cell r="V2385">
            <v>116455</v>
          </cell>
          <cell r="X2385">
            <v>123166</v>
          </cell>
          <cell r="AA2385">
            <v>133357</v>
          </cell>
          <cell r="AC2385">
            <v>140053</v>
          </cell>
        </row>
        <row r="2386">
          <cell r="D2386" t="str">
            <v>NV</v>
          </cell>
          <cell r="E2386" t="str">
            <v>M</v>
          </cell>
          <cell r="F2386" t="str">
            <v>10 - 14</v>
          </cell>
          <cell r="V2386">
            <v>107219</v>
          </cell>
          <cell r="X2386">
            <v>113000</v>
          </cell>
          <cell r="AA2386">
            <v>122657</v>
          </cell>
          <cell r="AC2386">
            <v>129519</v>
          </cell>
        </row>
        <row r="2387">
          <cell r="D2387" t="str">
            <v>NV</v>
          </cell>
          <cell r="E2387" t="str">
            <v>M</v>
          </cell>
          <cell r="F2387" t="str">
            <v>15 - 19</v>
          </cell>
          <cell r="V2387">
            <v>99176</v>
          </cell>
          <cell r="X2387">
            <v>103617</v>
          </cell>
          <cell r="AA2387">
            <v>109728</v>
          </cell>
          <cell r="AC2387">
            <v>114930</v>
          </cell>
        </row>
        <row r="2388">
          <cell r="D2388" t="str">
            <v>NV</v>
          </cell>
          <cell r="E2388" t="str">
            <v>M</v>
          </cell>
          <cell r="F2388" t="str">
            <v>20 - 24</v>
          </cell>
          <cell r="V2388">
            <v>100126</v>
          </cell>
          <cell r="X2388">
            <v>101102</v>
          </cell>
          <cell r="AA2388">
            <v>105919</v>
          </cell>
          <cell r="AC2388">
            <v>109765</v>
          </cell>
        </row>
        <row r="2389">
          <cell r="D2389" t="str">
            <v>NV</v>
          </cell>
          <cell r="E2389" t="str">
            <v>M</v>
          </cell>
          <cell r="F2389" t="str">
            <v>25 - 29</v>
          </cell>
          <cell r="V2389">
            <v>104959</v>
          </cell>
          <cell r="X2389">
            <v>107902</v>
          </cell>
          <cell r="AA2389">
            <v>109384</v>
          </cell>
          <cell r="AC2389">
            <v>110132</v>
          </cell>
        </row>
        <row r="2390">
          <cell r="D2390" t="str">
            <v>NV</v>
          </cell>
          <cell r="E2390" t="str">
            <v>M</v>
          </cell>
          <cell r="F2390" t="str">
            <v>30 - 34</v>
          </cell>
          <cell r="V2390">
            <v>98631</v>
          </cell>
          <cell r="X2390">
            <v>104225</v>
          </cell>
          <cell r="AA2390">
            <v>112855</v>
          </cell>
          <cell r="AC2390">
            <v>116259</v>
          </cell>
        </row>
        <row r="2391">
          <cell r="D2391" t="str">
            <v>NV</v>
          </cell>
          <cell r="E2391" t="str">
            <v>M</v>
          </cell>
          <cell r="F2391" t="str">
            <v>35 - 39</v>
          </cell>
          <cell r="V2391">
            <v>96310</v>
          </cell>
          <cell r="X2391">
            <v>98723</v>
          </cell>
          <cell r="AA2391">
            <v>104124</v>
          </cell>
          <cell r="AC2391">
            <v>110010</v>
          </cell>
        </row>
        <row r="2392">
          <cell r="D2392" t="str">
            <v>NV</v>
          </cell>
          <cell r="E2392" t="str">
            <v>M</v>
          </cell>
          <cell r="F2392" t="str">
            <v>40 - 44</v>
          </cell>
          <cell r="V2392">
            <v>100772</v>
          </cell>
          <cell r="X2392">
            <v>101485</v>
          </cell>
          <cell r="AA2392">
            <v>103706</v>
          </cell>
          <cell r="AC2392">
            <v>106061</v>
          </cell>
        </row>
        <row r="2393">
          <cell r="D2393" t="str">
            <v>NV</v>
          </cell>
          <cell r="E2393" t="str">
            <v>M</v>
          </cell>
          <cell r="F2393" t="str">
            <v>45 - 49</v>
          </cell>
          <cell r="V2393">
            <v>113503</v>
          </cell>
          <cell r="X2393">
            <v>112115</v>
          </cell>
          <cell r="AA2393">
            <v>111480</v>
          </cell>
          <cell r="AC2393">
            <v>112223</v>
          </cell>
        </row>
        <row r="2394">
          <cell r="D2394" t="str">
            <v>NV</v>
          </cell>
          <cell r="E2394" t="str">
            <v>M</v>
          </cell>
          <cell r="F2394" t="str">
            <v>50 - 54</v>
          </cell>
          <cell r="V2394">
            <v>118193</v>
          </cell>
          <cell r="X2394">
            <v>121279</v>
          </cell>
          <cell r="AA2394">
            <v>125764</v>
          </cell>
          <cell r="AC2394">
            <v>124674</v>
          </cell>
        </row>
        <row r="2395">
          <cell r="D2395" t="str">
            <v>NV</v>
          </cell>
          <cell r="E2395" t="str">
            <v>M</v>
          </cell>
          <cell r="F2395" t="str">
            <v>55 - 59</v>
          </cell>
          <cell r="V2395">
            <v>120829</v>
          </cell>
          <cell r="X2395">
            <v>126548</v>
          </cell>
          <cell r="AA2395">
            <v>129977</v>
          </cell>
          <cell r="AC2395">
            <v>133434</v>
          </cell>
        </row>
        <row r="2396">
          <cell r="D2396" t="str">
            <v>NV</v>
          </cell>
          <cell r="E2396" t="str">
            <v>M</v>
          </cell>
          <cell r="F2396" t="str">
            <v>60 - 64</v>
          </cell>
          <cell r="V2396">
            <v>105946</v>
          </cell>
          <cell r="X2396">
            <v>114184</v>
          </cell>
          <cell r="AA2396">
            <v>125714</v>
          </cell>
          <cell r="AC2396">
            <v>131574</v>
          </cell>
        </row>
        <row r="2397">
          <cell r="D2397" t="str">
            <v>NV</v>
          </cell>
          <cell r="E2397" t="str">
            <v>M</v>
          </cell>
          <cell r="F2397" t="str">
            <v>65 - 69</v>
          </cell>
          <cell r="V2397">
            <v>83980</v>
          </cell>
          <cell r="X2397">
            <v>91663</v>
          </cell>
          <cell r="AA2397">
            <v>104768</v>
          </cell>
          <cell r="AC2397">
            <v>112975</v>
          </cell>
        </row>
        <row r="2398">
          <cell r="D2398" t="str">
            <v>NV</v>
          </cell>
          <cell r="E2398" t="str">
            <v>M</v>
          </cell>
          <cell r="F2398" t="str">
            <v>70 - 74</v>
          </cell>
          <cell r="V2398">
            <v>61677</v>
          </cell>
          <cell r="X2398">
            <v>68606</v>
          </cell>
          <cell r="AA2398">
            <v>76126</v>
          </cell>
          <cell r="AC2398">
            <v>82901</v>
          </cell>
        </row>
        <row r="2399">
          <cell r="D2399" t="str">
            <v>NV</v>
          </cell>
          <cell r="E2399" t="str">
            <v>M</v>
          </cell>
          <cell r="F2399" t="str">
            <v>75 - 79</v>
          </cell>
          <cell r="V2399">
            <v>37879</v>
          </cell>
          <cell r="X2399">
            <v>41762</v>
          </cell>
          <cell r="AA2399">
            <v>49774</v>
          </cell>
          <cell r="AC2399">
            <v>55293</v>
          </cell>
        </row>
        <row r="2400">
          <cell r="D2400" t="str">
            <v>NV</v>
          </cell>
          <cell r="E2400" t="str">
            <v>M</v>
          </cell>
          <cell r="F2400" t="str">
            <v>80 - 84</v>
          </cell>
          <cell r="V2400">
            <v>21000</v>
          </cell>
          <cell r="X2400">
            <v>22757</v>
          </cell>
          <cell r="AA2400">
            <v>26429</v>
          </cell>
          <cell r="AC2400">
            <v>29108</v>
          </cell>
        </row>
        <row r="2401">
          <cell r="D2401" t="str">
            <v>NV</v>
          </cell>
          <cell r="E2401" t="str">
            <v>M</v>
          </cell>
          <cell r="F2401" t="str">
            <v>85+</v>
          </cell>
          <cell r="V2401">
            <v>17386</v>
          </cell>
          <cell r="X2401">
            <v>18847</v>
          </cell>
          <cell r="AA2401">
            <v>21382</v>
          </cell>
          <cell r="AC2401">
            <v>23356</v>
          </cell>
        </row>
        <row r="2402">
          <cell r="D2402" t="str">
            <v>NV</v>
          </cell>
          <cell r="E2402" t="str">
            <v>M</v>
          </cell>
          <cell r="F2402" t="str">
            <v>Median Age</v>
          </cell>
          <cell r="V2402">
            <v>38.23265633904979</v>
          </cell>
          <cell r="X2402">
            <v>38.326187805872756</v>
          </cell>
          <cell r="AA2402">
            <v>38.411825067187884</v>
          </cell>
          <cell r="AC2402">
            <v>38.44120398521914</v>
          </cell>
        </row>
        <row r="2403">
          <cell r="D2403" t="str">
            <v>NV</v>
          </cell>
          <cell r="E2403" t="str">
            <v>M</v>
          </cell>
          <cell r="F2403" t="str">
            <v>5-17</v>
          </cell>
          <cell r="V2403">
            <v>284480</v>
          </cell>
          <cell r="X2403">
            <v>299166</v>
          </cell>
          <cell r="AA2403">
            <v>323254</v>
          </cell>
          <cell r="AC2403">
            <v>340240</v>
          </cell>
        </row>
        <row r="2404">
          <cell r="D2404" t="str">
            <v>NV</v>
          </cell>
          <cell r="E2404" t="str">
            <v>M</v>
          </cell>
          <cell r="F2404" t="str">
            <v>18-24</v>
          </cell>
          <cell r="V2404">
            <v>138496</v>
          </cell>
          <cell r="X2404">
            <v>141719</v>
          </cell>
          <cell r="AA2404">
            <v>148407</v>
          </cell>
          <cell r="AC2404">
            <v>154027</v>
          </cell>
        </row>
        <row r="2405">
          <cell r="D2405" t="str">
            <v>NV</v>
          </cell>
          <cell r="E2405" t="str">
            <v>M</v>
          </cell>
          <cell r="F2405" t="str">
            <v>16 and over</v>
          </cell>
          <cell r="V2405">
            <v>1259727</v>
          </cell>
          <cell r="X2405">
            <v>1313409</v>
          </cell>
          <cell r="AA2405">
            <v>1394115</v>
          </cell>
          <cell r="AC2405">
            <v>1448417</v>
          </cell>
        </row>
        <row r="2406">
          <cell r="D2406" t="str">
            <v>NV</v>
          </cell>
          <cell r="E2406" t="str">
            <v>M</v>
          </cell>
          <cell r="F2406" t="str">
            <v>18 and over</v>
          </cell>
          <cell r="V2406">
            <v>1219561</v>
          </cell>
          <cell r="X2406">
            <v>1271815</v>
          </cell>
          <cell r="AA2406">
            <v>1349890</v>
          </cell>
          <cell r="AC2406">
            <v>1402027</v>
          </cell>
        </row>
        <row r="2407">
          <cell r="D2407" t="str">
            <v>NV</v>
          </cell>
          <cell r="E2407" t="str">
            <v>M</v>
          </cell>
          <cell r="F2407" t="str">
            <v>21 and over</v>
          </cell>
          <cell r="V2407">
            <v>1162072</v>
          </cell>
          <cell r="X2407">
            <v>1211442</v>
          </cell>
          <cell r="AA2407">
            <v>1286178</v>
          </cell>
          <cell r="AC2407">
            <v>1335965</v>
          </cell>
        </row>
        <row r="2408">
          <cell r="D2408" t="str">
            <v>NV</v>
          </cell>
          <cell r="E2408" t="str">
            <v>M</v>
          </cell>
          <cell r="F2408" t="str">
            <v>62 and over</v>
          </cell>
          <cell r="V2408">
            <v>282997</v>
          </cell>
          <cell r="X2408">
            <v>309429</v>
          </cell>
          <cell r="AA2408">
            <v>351973</v>
          </cell>
          <cell r="AC2408">
            <v>380975</v>
          </cell>
        </row>
        <row r="2409">
          <cell r="D2409" t="str">
            <v>NV</v>
          </cell>
          <cell r="E2409" t="str">
            <v>M</v>
          </cell>
          <cell r="F2409" t="str">
            <v>65 and over</v>
          </cell>
          <cell r="V2409">
            <v>221922</v>
          </cell>
          <cell r="X2409">
            <v>243635</v>
          </cell>
          <cell r="AA2409">
            <v>278479</v>
          </cell>
          <cell r="AC2409">
            <v>303633</v>
          </cell>
        </row>
        <row r="2410">
          <cell r="D2410" t="str">
            <v>NV</v>
          </cell>
          <cell r="E2410" t="str">
            <v>F</v>
          </cell>
          <cell r="F2410" t="str">
            <v>Total</v>
          </cell>
          <cell r="V2410">
            <v>1661915</v>
          </cell>
          <cell r="X2410">
            <v>1748518</v>
          </cell>
          <cell r="AA2410">
            <v>1882284</v>
          </cell>
          <cell r="AC2410">
            <v>1973681</v>
          </cell>
        </row>
        <row r="2411">
          <cell r="D2411" t="str">
            <v>NV</v>
          </cell>
          <cell r="E2411" t="str">
            <v>F</v>
          </cell>
          <cell r="F2411" t="str">
            <v>0 - 4</v>
          </cell>
          <cell r="V2411">
            <v>120191</v>
          </cell>
          <cell r="X2411">
            <v>126361</v>
          </cell>
          <cell r="AA2411">
            <v>135101</v>
          </cell>
          <cell r="AC2411">
            <v>140384</v>
          </cell>
        </row>
        <row r="2412">
          <cell r="D2412" t="str">
            <v>NV</v>
          </cell>
          <cell r="E2412" t="str">
            <v>F</v>
          </cell>
          <cell r="F2412" t="str">
            <v>5 - 9</v>
          </cell>
          <cell r="V2412">
            <v>114825</v>
          </cell>
          <cell r="X2412">
            <v>121484</v>
          </cell>
          <cell r="AA2412">
            <v>131647</v>
          </cell>
          <cell r="AC2412">
            <v>138339</v>
          </cell>
        </row>
        <row r="2413">
          <cell r="D2413" t="str">
            <v>NV</v>
          </cell>
          <cell r="E2413" t="str">
            <v>F</v>
          </cell>
          <cell r="F2413" t="str">
            <v>10 - 14</v>
          </cell>
          <cell r="V2413">
            <v>107373</v>
          </cell>
          <cell r="X2413">
            <v>113205</v>
          </cell>
          <cell r="AA2413">
            <v>123067</v>
          </cell>
          <cell r="AC2413">
            <v>130096</v>
          </cell>
        </row>
        <row r="2414">
          <cell r="D2414" t="str">
            <v>NV</v>
          </cell>
          <cell r="E2414" t="str">
            <v>F</v>
          </cell>
          <cell r="F2414" t="str">
            <v>15 - 19</v>
          </cell>
          <cell r="V2414">
            <v>100445</v>
          </cell>
          <cell r="X2414">
            <v>105308</v>
          </cell>
          <cell r="AA2414">
            <v>111894</v>
          </cell>
          <cell r="AC2414">
            <v>117416</v>
          </cell>
        </row>
        <row r="2415">
          <cell r="D2415" t="str">
            <v>NV</v>
          </cell>
          <cell r="E2415" t="str">
            <v>F</v>
          </cell>
          <cell r="F2415" t="str">
            <v>20 - 24</v>
          </cell>
          <cell r="V2415">
            <v>99661</v>
          </cell>
          <cell r="X2415">
            <v>102243</v>
          </cell>
          <cell r="AA2415">
            <v>108594</v>
          </cell>
          <cell r="AC2415">
            <v>113180</v>
          </cell>
        </row>
        <row r="2416">
          <cell r="D2416" t="str">
            <v>NV</v>
          </cell>
          <cell r="E2416" t="str">
            <v>F</v>
          </cell>
          <cell r="F2416" t="str">
            <v>25 - 29</v>
          </cell>
          <cell r="V2416">
            <v>103428</v>
          </cell>
          <cell r="X2416">
            <v>108181</v>
          </cell>
          <cell r="AA2416">
            <v>113092</v>
          </cell>
          <cell r="AC2416">
            <v>115980</v>
          </cell>
        </row>
        <row r="2417">
          <cell r="D2417" t="str">
            <v>NV</v>
          </cell>
          <cell r="E2417" t="str">
            <v>F</v>
          </cell>
          <cell r="F2417" t="str">
            <v>30 - 34</v>
          </cell>
          <cell r="V2417">
            <v>96262</v>
          </cell>
          <cell r="X2417">
            <v>103303</v>
          </cell>
          <cell r="AA2417">
            <v>115208</v>
          </cell>
          <cell r="AC2417">
            <v>120963</v>
          </cell>
        </row>
        <row r="2418">
          <cell r="D2418" t="str">
            <v>NV</v>
          </cell>
          <cell r="E2418" t="str">
            <v>F</v>
          </cell>
          <cell r="F2418" t="str">
            <v>35 - 39</v>
          </cell>
          <cell r="V2418">
            <v>95627</v>
          </cell>
          <cell r="X2418">
            <v>99296</v>
          </cell>
          <cell r="AA2418">
            <v>106858</v>
          </cell>
          <cell r="AC2418">
            <v>114987</v>
          </cell>
        </row>
        <row r="2419">
          <cell r="D2419" t="str">
            <v>NV</v>
          </cell>
          <cell r="E2419" t="str">
            <v>F</v>
          </cell>
          <cell r="F2419" t="str">
            <v>40 - 44</v>
          </cell>
          <cell r="V2419">
            <v>103683</v>
          </cell>
          <cell r="X2419">
            <v>104956</v>
          </cell>
          <cell r="AA2419">
            <v>108229</v>
          </cell>
          <cell r="AC2419">
            <v>112192</v>
          </cell>
        </row>
        <row r="2420">
          <cell r="D2420" t="str">
            <v>NV</v>
          </cell>
          <cell r="E2420" t="str">
            <v>F</v>
          </cell>
          <cell r="F2420" t="str">
            <v>45 - 49</v>
          </cell>
          <cell r="V2420">
            <v>115164</v>
          </cell>
          <cell r="X2420">
            <v>115629</v>
          </cell>
          <cell r="AA2420">
            <v>116330</v>
          </cell>
          <cell r="AC2420">
            <v>117782</v>
          </cell>
        </row>
        <row r="2421">
          <cell r="D2421" t="str">
            <v>NV</v>
          </cell>
          <cell r="E2421" t="str">
            <v>F</v>
          </cell>
          <cell r="F2421" t="str">
            <v>50 - 54</v>
          </cell>
          <cell r="V2421">
            <v>117972</v>
          </cell>
          <cell r="X2421">
            <v>122307</v>
          </cell>
          <cell r="AA2421">
            <v>129834</v>
          </cell>
          <cell r="AC2421">
            <v>130602</v>
          </cell>
        </row>
        <row r="2422">
          <cell r="D2422" t="str">
            <v>NV</v>
          </cell>
          <cell r="E2422" t="str">
            <v>F</v>
          </cell>
          <cell r="F2422" t="str">
            <v>55 - 59</v>
          </cell>
          <cell r="V2422">
            <v>118699</v>
          </cell>
          <cell r="X2422">
            <v>125046</v>
          </cell>
          <cell r="AA2422">
            <v>130273</v>
          </cell>
          <cell r="AC2422">
            <v>134955</v>
          </cell>
        </row>
        <row r="2423">
          <cell r="D2423" t="str">
            <v>NV</v>
          </cell>
          <cell r="E2423" t="str">
            <v>F</v>
          </cell>
          <cell r="F2423" t="str">
            <v>60 - 64</v>
          </cell>
          <cell r="V2423">
            <v>106795</v>
          </cell>
          <cell r="X2423">
            <v>113714</v>
          </cell>
          <cell r="AA2423">
            <v>124326</v>
          </cell>
          <cell r="AC2423">
            <v>130738</v>
          </cell>
        </row>
        <row r="2424">
          <cell r="D2424" t="str">
            <v>NV</v>
          </cell>
          <cell r="E2424" t="str">
            <v>F</v>
          </cell>
          <cell r="F2424" t="str">
            <v>65 - 69</v>
          </cell>
          <cell r="V2424">
            <v>88664</v>
          </cell>
          <cell r="X2424">
            <v>95825</v>
          </cell>
          <cell r="AA2424">
            <v>107186</v>
          </cell>
          <cell r="AC2424">
            <v>113814</v>
          </cell>
        </row>
        <row r="2425">
          <cell r="D2425" t="str">
            <v>NV</v>
          </cell>
          <cell r="E2425" t="str">
            <v>F</v>
          </cell>
          <cell r="F2425" t="str">
            <v>70 - 74</v>
          </cell>
          <cell r="V2425">
            <v>68390</v>
          </cell>
          <cell r="X2425">
            <v>76479</v>
          </cell>
          <cell r="AA2425">
            <v>84880</v>
          </cell>
          <cell r="AC2425">
            <v>91516</v>
          </cell>
        </row>
        <row r="2426">
          <cell r="D2426" t="str">
            <v>NV</v>
          </cell>
          <cell r="E2426" t="str">
            <v>F</v>
          </cell>
          <cell r="F2426" t="str">
            <v>75 - 79</v>
          </cell>
          <cell r="V2426">
            <v>45895</v>
          </cell>
          <cell r="X2426">
            <v>51181</v>
          </cell>
          <cell r="AA2426">
            <v>61544</v>
          </cell>
          <cell r="AC2426">
            <v>68717</v>
          </cell>
        </row>
        <row r="2427">
          <cell r="D2427" t="str">
            <v>NV</v>
          </cell>
          <cell r="E2427" t="str">
            <v>F</v>
          </cell>
          <cell r="F2427" t="str">
            <v>80 - 84</v>
          </cell>
          <cell r="V2427">
            <v>28915</v>
          </cell>
          <cell r="X2427">
            <v>31657</v>
          </cell>
          <cell r="AA2427">
            <v>37639</v>
          </cell>
          <cell r="AC2427">
            <v>41931</v>
          </cell>
        </row>
        <row r="2428">
          <cell r="D2428" t="str">
            <v>NV</v>
          </cell>
          <cell r="E2428" t="str">
            <v>F</v>
          </cell>
          <cell r="F2428" t="str">
            <v>85+</v>
          </cell>
          <cell r="V2428">
            <v>29926</v>
          </cell>
          <cell r="X2428">
            <v>32343</v>
          </cell>
          <cell r="AA2428">
            <v>36582</v>
          </cell>
          <cell r="AC2428">
            <v>40089</v>
          </cell>
        </row>
        <row r="2429">
          <cell r="D2429" t="str">
            <v>NV</v>
          </cell>
          <cell r="E2429" t="str">
            <v>F</v>
          </cell>
          <cell r="F2429" t="str">
            <v>Median Age</v>
          </cell>
          <cell r="V2429">
            <v>39.646328878798826</v>
          </cell>
          <cell r="X2429">
            <v>39.744372910116283</v>
          </cell>
          <cell r="AA2429">
            <v>39.795994520806765</v>
          </cell>
          <cell r="AC2429">
            <v>39.799264705882351</v>
          </cell>
        </row>
        <row r="2430">
          <cell r="D2430" t="str">
            <v>NV</v>
          </cell>
          <cell r="E2430" t="str">
            <v>F</v>
          </cell>
          <cell r="F2430" t="str">
            <v>5-17</v>
          </cell>
          <cell r="V2430">
            <v>283595</v>
          </cell>
          <cell r="X2430">
            <v>298450</v>
          </cell>
          <cell r="AA2430">
            <v>322823</v>
          </cell>
          <cell r="AC2430">
            <v>340188</v>
          </cell>
        </row>
        <row r="2431">
          <cell r="D2431" t="str">
            <v>NV</v>
          </cell>
          <cell r="E2431" t="str">
            <v>F</v>
          </cell>
          <cell r="F2431" t="str">
            <v>18-24</v>
          </cell>
          <cell r="V2431">
            <v>138709</v>
          </cell>
          <cell r="X2431">
            <v>143790</v>
          </cell>
          <cell r="AA2431">
            <v>152379</v>
          </cell>
          <cell r="AC2431">
            <v>158843</v>
          </cell>
        </row>
        <row r="2432">
          <cell r="D2432" t="str">
            <v>NV</v>
          </cell>
          <cell r="E2432" t="str">
            <v>F</v>
          </cell>
          <cell r="F2432" t="str">
            <v>16 and over</v>
          </cell>
          <cell r="V2432">
            <v>1298774</v>
          </cell>
          <cell r="X2432">
            <v>1365949</v>
          </cell>
          <cell r="AA2432">
            <v>1469305</v>
          </cell>
          <cell r="AC2432">
            <v>1540390</v>
          </cell>
        </row>
        <row r="2433">
          <cell r="D2433" t="str">
            <v>NV</v>
          </cell>
          <cell r="E2433" t="str">
            <v>F</v>
          </cell>
          <cell r="F2433" t="str">
            <v>18 and over</v>
          </cell>
          <cell r="V2433">
            <v>1258129</v>
          </cell>
          <cell r="X2433">
            <v>1323707</v>
          </cell>
          <cell r="AA2433">
            <v>1424360</v>
          </cell>
          <cell r="AC2433">
            <v>1493109</v>
          </cell>
        </row>
        <row r="2434">
          <cell r="D2434" t="str">
            <v>NV</v>
          </cell>
          <cell r="E2434" t="str">
            <v>F</v>
          </cell>
          <cell r="F2434" t="str">
            <v>21 and over</v>
          </cell>
          <cell r="V2434">
            <v>1199660</v>
          </cell>
          <cell r="X2434">
            <v>1261948</v>
          </cell>
          <cell r="AA2434">
            <v>1358661</v>
          </cell>
          <cell r="AC2434">
            <v>1424840</v>
          </cell>
        </row>
        <row r="2435">
          <cell r="D2435" t="str">
            <v>NV</v>
          </cell>
          <cell r="E2435" t="str">
            <v>F</v>
          </cell>
          <cell r="F2435" t="str">
            <v>62 and over</v>
          </cell>
          <cell r="V2435">
            <v>324136</v>
          </cell>
          <cell r="X2435">
            <v>353840</v>
          </cell>
          <cell r="AA2435">
            <v>400936</v>
          </cell>
          <cell r="AC2435">
            <v>433052</v>
          </cell>
        </row>
        <row r="2436">
          <cell r="D2436" t="str">
            <v>NV</v>
          </cell>
          <cell r="E2436" t="str">
            <v>F</v>
          </cell>
          <cell r="F2436" t="str">
            <v>65 and over</v>
          </cell>
          <cell r="V2436">
            <v>261790</v>
          </cell>
          <cell r="X2436">
            <v>287485</v>
          </cell>
          <cell r="AA2436">
            <v>327831</v>
          </cell>
          <cell r="AC2436">
            <v>356067</v>
          </cell>
        </row>
        <row r="2437">
          <cell r="D2437" t="str">
            <v>NH</v>
          </cell>
          <cell r="E2437" t="str">
            <v>T</v>
          </cell>
          <cell r="F2437" t="str">
            <v>Total</v>
          </cell>
          <cell r="V2437">
            <v>1498286</v>
          </cell>
          <cell r="X2437">
            <v>1524751</v>
          </cell>
          <cell r="AA2437">
            <v>1562470</v>
          </cell>
          <cell r="AC2437">
            <v>1586348</v>
          </cell>
        </row>
        <row r="2438">
          <cell r="D2438" t="str">
            <v>NH</v>
          </cell>
          <cell r="E2438" t="str">
            <v>T</v>
          </cell>
          <cell r="F2438" t="str">
            <v>0 - 4</v>
          </cell>
          <cell r="V2438">
            <v>90675</v>
          </cell>
          <cell r="X2438">
            <v>91415</v>
          </cell>
          <cell r="AA2438">
            <v>91790</v>
          </cell>
          <cell r="AC2438">
            <v>91936</v>
          </cell>
        </row>
        <row r="2439">
          <cell r="D2439" t="str">
            <v>NH</v>
          </cell>
          <cell r="E2439" t="str">
            <v>T</v>
          </cell>
          <cell r="F2439" t="str">
            <v>5 - 9</v>
          </cell>
          <cell r="V2439">
            <v>93181</v>
          </cell>
          <cell r="X2439">
            <v>95655</v>
          </cell>
          <cell r="AA2439">
            <v>98174</v>
          </cell>
          <cell r="AC2439">
            <v>99081</v>
          </cell>
        </row>
        <row r="2440">
          <cell r="D2440" t="str">
            <v>NH</v>
          </cell>
          <cell r="E2440" t="str">
            <v>T</v>
          </cell>
          <cell r="F2440" t="str">
            <v>10 - 14</v>
          </cell>
          <cell r="V2440">
            <v>89488</v>
          </cell>
          <cell r="X2440">
            <v>92088</v>
          </cell>
          <cell r="AA2440">
            <v>96632</v>
          </cell>
          <cell r="AC2440">
            <v>99285</v>
          </cell>
        </row>
        <row r="2441">
          <cell r="D2441" t="str">
            <v>NH</v>
          </cell>
          <cell r="E2441" t="str">
            <v>T</v>
          </cell>
          <cell r="F2441" t="str">
            <v>15 - 19</v>
          </cell>
          <cell r="V2441">
            <v>80977</v>
          </cell>
          <cell r="X2441">
            <v>82095</v>
          </cell>
          <cell r="AA2441">
            <v>84303</v>
          </cell>
          <cell r="AC2441">
            <v>86750</v>
          </cell>
        </row>
        <row r="2442">
          <cell r="D2442" t="str">
            <v>NH</v>
          </cell>
          <cell r="E2442" t="str">
            <v>T</v>
          </cell>
          <cell r="F2442" t="str">
            <v>20 - 24</v>
          </cell>
          <cell r="V2442">
            <v>79776</v>
          </cell>
          <cell r="X2442">
            <v>77586</v>
          </cell>
          <cell r="AA2442">
            <v>76916</v>
          </cell>
          <cell r="AC2442">
            <v>77822</v>
          </cell>
        </row>
        <row r="2443">
          <cell r="D2443" t="str">
            <v>NH</v>
          </cell>
          <cell r="E2443" t="str">
            <v>T</v>
          </cell>
          <cell r="F2443" t="str">
            <v>25 - 29</v>
          </cell>
          <cell r="V2443">
            <v>96421</v>
          </cell>
          <cell r="X2443">
            <v>93365</v>
          </cell>
          <cell r="AA2443">
            <v>88455</v>
          </cell>
          <cell r="AC2443">
            <v>86160</v>
          </cell>
        </row>
        <row r="2444">
          <cell r="D2444" t="str">
            <v>NH</v>
          </cell>
          <cell r="E2444" t="str">
            <v>T</v>
          </cell>
          <cell r="F2444" t="str">
            <v>30 - 34</v>
          </cell>
          <cell r="V2444">
            <v>107563</v>
          </cell>
          <cell r="X2444">
            <v>109263</v>
          </cell>
          <cell r="AA2444">
            <v>109093</v>
          </cell>
          <cell r="AC2444">
            <v>106035</v>
          </cell>
        </row>
        <row r="2445">
          <cell r="D2445" t="str">
            <v>NH</v>
          </cell>
          <cell r="E2445" t="str">
            <v>T</v>
          </cell>
          <cell r="F2445" t="str">
            <v>35 - 39</v>
          </cell>
          <cell r="V2445">
            <v>112658</v>
          </cell>
          <cell r="X2445">
            <v>114678</v>
          </cell>
          <cell r="AA2445">
            <v>114480</v>
          </cell>
          <cell r="AC2445">
            <v>116389</v>
          </cell>
        </row>
        <row r="2446">
          <cell r="D2446" t="str">
            <v>NH</v>
          </cell>
          <cell r="E2446" t="str">
            <v>T</v>
          </cell>
          <cell r="F2446" t="str">
            <v>40 - 44</v>
          </cell>
          <cell r="V2446">
            <v>89790</v>
          </cell>
          <cell r="X2446">
            <v>99938</v>
          </cell>
          <cell r="AA2446">
            <v>115889</v>
          </cell>
          <cell r="AC2446">
            <v>118024</v>
          </cell>
        </row>
        <row r="2447">
          <cell r="D2447" t="str">
            <v>NH</v>
          </cell>
          <cell r="E2447" t="str">
            <v>T</v>
          </cell>
          <cell r="F2447" t="str">
            <v>45 - 49</v>
          </cell>
          <cell r="V2447">
            <v>94447</v>
          </cell>
          <cell r="X2447">
            <v>89617</v>
          </cell>
          <cell r="AA2447">
            <v>90107</v>
          </cell>
          <cell r="AC2447">
            <v>100330</v>
          </cell>
        </row>
        <row r="2448">
          <cell r="D2448" t="str">
            <v>NH</v>
          </cell>
          <cell r="E2448" t="str">
            <v>T</v>
          </cell>
          <cell r="F2448" t="str">
            <v>50 - 54</v>
          </cell>
          <cell r="V2448">
            <v>103563</v>
          </cell>
          <cell r="X2448">
            <v>98576</v>
          </cell>
          <cell r="AA2448">
            <v>94339</v>
          </cell>
          <cell r="AC2448">
            <v>89589</v>
          </cell>
        </row>
        <row r="2449">
          <cell r="D2449" t="str">
            <v>NH</v>
          </cell>
          <cell r="E2449" t="str">
            <v>T</v>
          </cell>
          <cell r="F2449" t="str">
            <v>55 - 59</v>
          </cell>
          <cell r="V2449">
            <v>114190</v>
          </cell>
          <cell r="X2449">
            <v>111696</v>
          </cell>
          <cell r="AA2449">
            <v>102147</v>
          </cell>
          <cell r="AC2449">
            <v>97232</v>
          </cell>
        </row>
        <row r="2450">
          <cell r="D2450" t="str">
            <v>NH</v>
          </cell>
          <cell r="E2450" t="str">
            <v>T</v>
          </cell>
          <cell r="F2450" t="str">
            <v>60 - 64</v>
          </cell>
          <cell r="V2450">
            <v>102343</v>
          </cell>
          <cell r="X2450">
            <v>106923</v>
          </cell>
          <cell r="AA2450">
            <v>108758</v>
          </cell>
          <cell r="AC2450">
            <v>106259</v>
          </cell>
        </row>
        <row r="2451">
          <cell r="D2451" t="str">
            <v>NH</v>
          </cell>
          <cell r="E2451" t="str">
            <v>T</v>
          </cell>
          <cell r="F2451" t="str">
            <v>65 - 69</v>
          </cell>
          <cell r="V2451">
            <v>83370</v>
          </cell>
          <cell r="X2451">
            <v>87840</v>
          </cell>
          <cell r="AA2451">
            <v>95189</v>
          </cell>
          <cell r="AC2451">
            <v>99348</v>
          </cell>
        </row>
        <row r="2452">
          <cell r="D2452" t="str">
            <v>NH</v>
          </cell>
          <cell r="E2452" t="str">
            <v>T</v>
          </cell>
          <cell r="F2452" t="str">
            <v>70 - 74</v>
          </cell>
          <cell r="V2452">
            <v>62976</v>
          </cell>
          <cell r="X2452">
            <v>70506</v>
          </cell>
          <cell r="AA2452">
            <v>75737</v>
          </cell>
          <cell r="AC2452">
            <v>79815</v>
          </cell>
        </row>
        <row r="2453">
          <cell r="D2453" t="str">
            <v>NH</v>
          </cell>
          <cell r="E2453" t="str">
            <v>T</v>
          </cell>
          <cell r="F2453" t="str">
            <v>75 - 79</v>
          </cell>
          <cell r="V2453">
            <v>40148</v>
          </cell>
          <cell r="X2453">
            <v>44318</v>
          </cell>
          <cell r="AA2453">
            <v>54406</v>
          </cell>
          <cell r="AC2453">
            <v>60968</v>
          </cell>
        </row>
        <row r="2454">
          <cell r="D2454" t="str">
            <v>NH</v>
          </cell>
          <cell r="E2454" t="str">
            <v>T</v>
          </cell>
          <cell r="F2454" t="str">
            <v>80 - 84</v>
          </cell>
          <cell r="V2454">
            <v>25700</v>
          </cell>
          <cell r="X2454">
            <v>27064</v>
          </cell>
          <cell r="AA2454">
            <v>32016</v>
          </cell>
          <cell r="AC2454">
            <v>35440</v>
          </cell>
        </row>
        <row r="2455">
          <cell r="D2455" t="str">
            <v>NH</v>
          </cell>
          <cell r="E2455" t="str">
            <v>T</v>
          </cell>
          <cell r="F2455" t="str">
            <v>85+</v>
          </cell>
          <cell r="V2455">
            <v>31020</v>
          </cell>
          <cell r="X2455">
            <v>32128</v>
          </cell>
          <cell r="AA2455">
            <v>34039</v>
          </cell>
          <cell r="AC2455">
            <v>35885</v>
          </cell>
        </row>
        <row r="2456">
          <cell r="D2456" t="str">
            <v>NH</v>
          </cell>
          <cell r="E2456" t="str">
            <v>T</v>
          </cell>
          <cell r="F2456" t="str">
            <v>Median Age</v>
          </cell>
          <cell r="V2456">
            <v>39.925109098587583</v>
          </cell>
          <cell r="X2456">
            <v>40.274737631184408</v>
          </cell>
          <cell r="AA2456">
            <v>40.9180721857431</v>
          </cell>
          <cell r="AC2456">
            <v>41.280363715089848</v>
          </cell>
        </row>
        <row r="2457">
          <cell r="D2457" t="str">
            <v>NH</v>
          </cell>
          <cell r="E2457" t="str">
            <v>T</v>
          </cell>
          <cell r="F2457" t="str">
            <v>5-17</v>
          </cell>
          <cell r="V2457">
            <v>232704</v>
          </cell>
          <cell r="X2457">
            <v>238449</v>
          </cell>
          <cell r="AA2457">
            <v>247151</v>
          </cell>
          <cell r="AC2457">
            <v>252458</v>
          </cell>
        </row>
        <row r="2458">
          <cell r="D2458" t="str">
            <v>NH</v>
          </cell>
          <cell r="E2458" t="str">
            <v>T</v>
          </cell>
          <cell r="F2458" t="str">
            <v>18-24</v>
          </cell>
          <cell r="V2458">
            <v>110718</v>
          </cell>
          <cell r="X2458">
            <v>108975</v>
          </cell>
          <cell r="AA2458">
            <v>108874</v>
          </cell>
          <cell r="AC2458">
            <v>110480</v>
          </cell>
        </row>
        <row r="2459">
          <cell r="D2459" t="str">
            <v>NH</v>
          </cell>
          <cell r="E2459" t="str">
            <v>T</v>
          </cell>
          <cell r="F2459" t="str">
            <v>16 and over</v>
          </cell>
          <cell r="V2459">
            <v>1207708</v>
          </cell>
          <cell r="X2459">
            <v>1228197</v>
          </cell>
          <cell r="AA2459">
            <v>1257731</v>
          </cell>
          <cell r="AC2459">
            <v>1277284</v>
          </cell>
        </row>
        <row r="2460">
          <cell r="D2460" t="str">
            <v>NH</v>
          </cell>
          <cell r="E2460" t="str">
            <v>T</v>
          </cell>
          <cell r="F2460" t="str">
            <v>18 and over</v>
          </cell>
          <cell r="V2460">
            <v>1174907</v>
          </cell>
          <cell r="X2460">
            <v>1194887</v>
          </cell>
          <cell r="AA2460">
            <v>1223529</v>
          </cell>
          <cell r="AC2460">
            <v>1241954</v>
          </cell>
        </row>
        <row r="2461">
          <cell r="D2461" t="str">
            <v>NH</v>
          </cell>
          <cell r="E2461" t="str">
            <v>T</v>
          </cell>
          <cell r="F2461" t="str">
            <v>21 and over</v>
          </cell>
          <cell r="V2461">
            <v>1128517</v>
          </cell>
          <cell r="X2461">
            <v>1148431</v>
          </cell>
          <cell r="AA2461">
            <v>1175938</v>
          </cell>
          <cell r="AC2461">
            <v>1193559</v>
          </cell>
        </row>
        <row r="2462">
          <cell r="D2462" t="str">
            <v>NH</v>
          </cell>
          <cell r="E2462" t="str">
            <v>T</v>
          </cell>
          <cell r="F2462" t="str">
            <v>62 and over</v>
          </cell>
          <cell r="V2462">
            <v>302084</v>
          </cell>
          <cell r="X2462">
            <v>323938</v>
          </cell>
          <cell r="AA2462">
            <v>356487</v>
          </cell>
          <cell r="AC2462">
            <v>375371</v>
          </cell>
        </row>
        <row r="2463">
          <cell r="D2463" t="str">
            <v>NH</v>
          </cell>
          <cell r="E2463" t="str">
            <v>T</v>
          </cell>
          <cell r="F2463" t="str">
            <v>65 and over</v>
          </cell>
          <cell r="V2463">
            <v>243214</v>
          </cell>
          <cell r="X2463">
            <v>261856</v>
          </cell>
          <cell r="AA2463">
            <v>291387</v>
          </cell>
          <cell r="AC2463">
            <v>311456</v>
          </cell>
        </row>
        <row r="2464">
          <cell r="D2464" t="str">
            <v>NH</v>
          </cell>
          <cell r="E2464" t="str">
            <v>M</v>
          </cell>
          <cell r="F2464" t="str">
            <v>Total</v>
          </cell>
          <cell r="V2464">
            <v>739104</v>
          </cell>
          <cell r="X2464">
            <v>751915</v>
          </cell>
          <cell r="AA2464">
            <v>769980</v>
          </cell>
          <cell r="AC2464">
            <v>781263</v>
          </cell>
        </row>
        <row r="2465">
          <cell r="D2465" t="str">
            <v>NH</v>
          </cell>
          <cell r="E2465" t="str">
            <v>M</v>
          </cell>
          <cell r="F2465" t="str">
            <v>0 - 4</v>
          </cell>
          <cell r="V2465">
            <v>46489</v>
          </cell>
          <cell r="X2465">
            <v>46872</v>
          </cell>
          <cell r="AA2465">
            <v>47078</v>
          </cell>
          <cell r="AC2465">
            <v>47140</v>
          </cell>
        </row>
        <row r="2466">
          <cell r="D2466" t="str">
            <v>NH</v>
          </cell>
          <cell r="E2466" t="str">
            <v>M</v>
          </cell>
          <cell r="F2466" t="str">
            <v>5 - 9</v>
          </cell>
          <cell r="V2466">
            <v>47929</v>
          </cell>
          <cell r="X2466">
            <v>49221</v>
          </cell>
          <cell r="AA2466">
            <v>50526</v>
          </cell>
          <cell r="AC2466">
            <v>50996</v>
          </cell>
        </row>
        <row r="2467">
          <cell r="D2467" t="str">
            <v>NH</v>
          </cell>
          <cell r="E2467" t="str">
            <v>M</v>
          </cell>
          <cell r="F2467" t="str">
            <v>10 - 14</v>
          </cell>
          <cell r="V2467">
            <v>45878</v>
          </cell>
          <cell r="X2467">
            <v>47217</v>
          </cell>
          <cell r="AA2467">
            <v>49568</v>
          </cell>
          <cell r="AC2467">
            <v>50945</v>
          </cell>
        </row>
        <row r="2468">
          <cell r="D2468" t="str">
            <v>NH</v>
          </cell>
          <cell r="E2468" t="str">
            <v>M</v>
          </cell>
          <cell r="F2468" t="str">
            <v>15 - 19</v>
          </cell>
          <cell r="V2468">
            <v>40868</v>
          </cell>
          <cell r="X2468">
            <v>41229</v>
          </cell>
          <cell r="AA2468">
            <v>42295</v>
          </cell>
          <cell r="AC2468">
            <v>43505</v>
          </cell>
        </row>
        <row r="2469">
          <cell r="D2469" t="str">
            <v>NH</v>
          </cell>
          <cell r="E2469" t="str">
            <v>M</v>
          </cell>
          <cell r="F2469" t="str">
            <v>20 - 24</v>
          </cell>
          <cell r="V2469">
            <v>40256</v>
          </cell>
          <cell r="X2469">
            <v>39123</v>
          </cell>
          <cell r="AA2469">
            <v>38467</v>
          </cell>
          <cell r="AC2469">
            <v>38704</v>
          </cell>
        </row>
        <row r="2470">
          <cell r="D2470" t="str">
            <v>NH</v>
          </cell>
          <cell r="E2470" t="str">
            <v>M</v>
          </cell>
          <cell r="F2470" t="str">
            <v>25 - 29</v>
          </cell>
          <cell r="V2470">
            <v>48197</v>
          </cell>
          <cell r="X2470">
            <v>46939</v>
          </cell>
          <cell r="AA2470">
            <v>44892</v>
          </cell>
          <cell r="AC2470">
            <v>43725</v>
          </cell>
        </row>
        <row r="2471">
          <cell r="D2471" t="str">
            <v>NH</v>
          </cell>
          <cell r="E2471" t="str">
            <v>M</v>
          </cell>
          <cell r="F2471" t="str">
            <v>30 - 34</v>
          </cell>
          <cell r="V2471">
            <v>54884</v>
          </cell>
          <cell r="X2471">
            <v>55305</v>
          </cell>
          <cell r="AA2471">
            <v>55178</v>
          </cell>
          <cell r="AC2471">
            <v>53968</v>
          </cell>
        </row>
        <row r="2472">
          <cell r="D2472" t="str">
            <v>NH</v>
          </cell>
          <cell r="E2472" t="str">
            <v>M</v>
          </cell>
          <cell r="F2472" t="str">
            <v>35 - 39</v>
          </cell>
          <cell r="V2472">
            <v>57723</v>
          </cell>
          <cell r="X2472">
            <v>59409</v>
          </cell>
          <cell r="AA2472">
            <v>58989</v>
          </cell>
          <cell r="AC2472">
            <v>59517</v>
          </cell>
        </row>
        <row r="2473">
          <cell r="D2473" t="str">
            <v>NH</v>
          </cell>
          <cell r="E2473" t="str">
            <v>M</v>
          </cell>
          <cell r="F2473" t="str">
            <v>40 - 44</v>
          </cell>
          <cell r="V2473">
            <v>45917</v>
          </cell>
          <cell r="X2473">
            <v>50948</v>
          </cell>
          <cell r="AA2473">
            <v>59308</v>
          </cell>
          <cell r="AC2473">
            <v>61073</v>
          </cell>
        </row>
        <row r="2474">
          <cell r="D2474" t="str">
            <v>NH</v>
          </cell>
          <cell r="E2474" t="str">
            <v>M</v>
          </cell>
          <cell r="F2474" t="str">
            <v>45 - 49</v>
          </cell>
          <cell r="V2474">
            <v>47221</v>
          </cell>
          <cell r="X2474">
            <v>44993</v>
          </cell>
          <cell r="AA2474">
            <v>45860</v>
          </cell>
          <cell r="AC2474">
            <v>50953</v>
          </cell>
        </row>
        <row r="2475">
          <cell r="D2475" t="str">
            <v>NH</v>
          </cell>
          <cell r="E2475" t="str">
            <v>M</v>
          </cell>
          <cell r="F2475" t="str">
            <v>50 - 54</v>
          </cell>
          <cell r="V2475">
            <v>51154</v>
          </cell>
          <cell r="X2475">
            <v>49111</v>
          </cell>
          <cell r="AA2475">
            <v>47181</v>
          </cell>
          <cell r="AC2475">
            <v>45004</v>
          </cell>
        </row>
        <row r="2476">
          <cell r="D2476" t="str">
            <v>NH</v>
          </cell>
          <cell r="E2476" t="str">
            <v>M</v>
          </cell>
          <cell r="F2476" t="str">
            <v>55 - 59</v>
          </cell>
          <cell r="V2476">
            <v>55918</v>
          </cell>
          <cell r="X2476">
            <v>54466</v>
          </cell>
          <cell r="AA2476">
            <v>50215</v>
          </cell>
          <cell r="AC2476">
            <v>48203</v>
          </cell>
        </row>
        <row r="2477">
          <cell r="D2477" t="str">
            <v>NH</v>
          </cell>
          <cell r="E2477" t="str">
            <v>M</v>
          </cell>
          <cell r="F2477" t="str">
            <v>60 - 64</v>
          </cell>
          <cell r="V2477">
            <v>49996</v>
          </cell>
          <cell r="X2477">
            <v>52127</v>
          </cell>
          <cell r="AA2477">
            <v>52475</v>
          </cell>
          <cell r="AC2477">
            <v>51021</v>
          </cell>
        </row>
        <row r="2478">
          <cell r="D2478" t="str">
            <v>NH</v>
          </cell>
          <cell r="E2478" t="str">
            <v>M</v>
          </cell>
          <cell r="F2478" t="str">
            <v>65 - 69</v>
          </cell>
          <cell r="V2478">
            <v>39874</v>
          </cell>
          <cell r="X2478">
            <v>41888</v>
          </cell>
          <cell r="AA2478">
            <v>45327</v>
          </cell>
          <cell r="AC2478">
            <v>47190</v>
          </cell>
        </row>
        <row r="2479">
          <cell r="D2479" t="str">
            <v>NH</v>
          </cell>
          <cell r="E2479" t="str">
            <v>M</v>
          </cell>
          <cell r="F2479" t="str">
            <v>70 - 74</v>
          </cell>
          <cell r="V2479">
            <v>29112</v>
          </cell>
          <cell r="X2479">
            <v>32515</v>
          </cell>
          <cell r="AA2479">
            <v>34907</v>
          </cell>
          <cell r="AC2479">
            <v>36678</v>
          </cell>
        </row>
        <row r="2480">
          <cell r="D2480" t="str">
            <v>NH</v>
          </cell>
          <cell r="E2480" t="str">
            <v>M</v>
          </cell>
          <cell r="F2480" t="str">
            <v>75 - 79</v>
          </cell>
          <cell r="V2480">
            <v>17659</v>
          </cell>
          <cell r="X2480">
            <v>19522</v>
          </cell>
          <cell r="AA2480">
            <v>23898</v>
          </cell>
          <cell r="AC2480">
            <v>26726</v>
          </cell>
        </row>
        <row r="2481">
          <cell r="D2481" t="str">
            <v>NH</v>
          </cell>
          <cell r="E2481" t="str">
            <v>M</v>
          </cell>
          <cell r="F2481" t="str">
            <v>80 - 84</v>
          </cell>
          <cell r="V2481">
            <v>10299</v>
          </cell>
          <cell r="X2481">
            <v>10850</v>
          </cell>
          <cell r="AA2481">
            <v>12935</v>
          </cell>
          <cell r="AC2481">
            <v>14346</v>
          </cell>
        </row>
        <row r="2482">
          <cell r="D2482" t="str">
            <v>NH</v>
          </cell>
          <cell r="E2482" t="str">
            <v>M</v>
          </cell>
          <cell r="F2482" t="str">
            <v>85+</v>
          </cell>
          <cell r="V2482">
            <v>9730</v>
          </cell>
          <cell r="X2482">
            <v>10180</v>
          </cell>
          <cell r="AA2482">
            <v>10881</v>
          </cell>
          <cell r="AC2482">
            <v>11569</v>
          </cell>
        </row>
        <row r="2483">
          <cell r="D2483" t="str">
            <v>NH</v>
          </cell>
          <cell r="E2483" t="str">
            <v>M</v>
          </cell>
          <cell r="F2483" t="str">
            <v>Median Age</v>
          </cell>
          <cell r="V2483">
            <v>38.836552879950602</v>
          </cell>
          <cell r="X2483">
            <v>39.226525045462061</v>
          </cell>
          <cell r="AA2483">
            <v>39.831821998320741</v>
          </cell>
          <cell r="AC2483">
            <v>40.17615702479339</v>
          </cell>
        </row>
        <row r="2484">
          <cell r="D2484" t="str">
            <v>NH</v>
          </cell>
          <cell r="E2484" t="str">
            <v>M</v>
          </cell>
          <cell r="F2484" t="str">
            <v>5-17</v>
          </cell>
          <cell r="V2484">
            <v>119078</v>
          </cell>
          <cell r="X2484">
            <v>122026</v>
          </cell>
          <cell r="AA2484">
            <v>126498</v>
          </cell>
          <cell r="AC2484">
            <v>129216</v>
          </cell>
        </row>
        <row r="2485">
          <cell r="D2485" t="str">
            <v>NH</v>
          </cell>
          <cell r="E2485" t="str">
            <v>M</v>
          </cell>
          <cell r="F2485" t="str">
            <v>18-24</v>
          </cell>
          <cell r="V2485">
            <v>55853</v>
          </cell>
          <cell r="X2485">
            <v>54764</v>
          </cell>
          <cell r="AA2485">
            <v>54358</v>
          </cell>
          <cell r="AC2485">
            <v>54934</v>
          </cell>
        </row>
        <row r="2486">
          <cell r="D2486" t="str">
            <v>NH</v>
          </cell>
          <cell r="E2486" t="str">
            <v>M</v>
          </cell>
          <cell r="F2486" t="str">
            <v>16 and over</v>
          </cell>
          <cell r="V2486">
            <v>590061</v>
          </cell>
          <cell r="X2486">
            <v>599777</v>
          </cell>
          <cell r="AA2486">
            <v>613601</v>
          </cell>
          <cell r="AC2486">
            <v>622663</v>
          </cell>
        </row>
        <row r="2487">
          <cell r="D2487" t="str">
            <v>NH</v>
          </cell>
          <cell r="E2487" t="str">
            <v>M</v>
          </cell>
          <cell r="F2487" t="str">
            <v>18 and over</v>
          </cell>
          <cell r="V2487">
            <v>573537</v>
          </cell>
          <cell r="X2487">
            <v>583017</v>
          </cell>
          <cell r="AA2487">
            <v>596404</v>
          </cell>
          <cell r="AC2487">
            <v>604907</v>
          </cell>
        </row>
        <row r="2488">
          <cell r="D2488" t="str">
            <v>NH</v>
          </cell>
          <cell r="E2488" t="str">
            <v>M</v>
          </cell>
          <cell r="F2488" t="str">
            <v>21 and over</v>
          </cell>
          <cell r="V2488">
            <v>550227</v>
          </cell>
          <cell r="X2488">
            <v>559842</v>
          </cell>
          <cell r="AA2488">
            <v>572771</v>
          </cell>
          <cell r="AC2488">
            <v>580890</v>
          </cell>
        </row>
        <row r="2489">
          <cell r="D2489" t="str">
            <v>NH</v>
          </cell>
          <cell r="E2489" t="str">
            <v>M</v>
          </cell>
          <cell r="F2489" t="str">
            <v>62 and over</v>
          </cell>
          <cell r="V2489">
            <v>135366</v>
          </cell>
          <cell r="X2489">
            <v>145178</v>
          </cell>
          <cell r="AA2489">
            <v>159350</v>
          </cell>
          <cell r="AC2489">
            <v>167080</v>
          </cell>
        </row>
        <row r="2490">
          <cell r="D2490" t="str">
            <v>NH</v>
          </cell>
          <cell r="E2490" t="str">
            <v>M</v>
          </cell>
          <cell r="F2490" t="str">
            <v>65 and over</v>
          </cell>
          <cell r="V2490">
            <v>106674</v>
          </cell>
          <cell r="X2490">
            <v>114955</v>
          </cell>
          <cell r="AA2490">
            <v>127948</v>
          </cell>
          <cell r="AC2490">
            <v>136509</v>
          </cell>
        </row>
        <row r="2491">
          <cell r="D2491" t="str">
            <v>NH</v>
          </cell>
          <cell r="E2491" t="str">
            <v>F</v>
          </cell>
          <cell r="F2491" t="str">
            <v>Total</v>
          </cell>
          <cell r="V2491">
            <v>759182</v>
          </cell>
          <cell r="X2491">
            <v>772836</v>
          </cell>
          <cell r="AA2491">
            <v>792490</v>
          </cell>
          <cell r="AC2491">
            <v>805085</v>
          </cell>
        </row>
        <row r="2492">
          <cell r="D2492" t="str">
            <v>NH</v>
          </cell>
          <cell r="E2492" t="str">
            <v>F</v>
          </cell>
          <cell r="F2492" t="str">
            <v>0 - 4</v>
          </cell>
          <cell r="V2492">
            <v>44186</v>
          </cell>
          <cell r="X2492">
            <v>44543</v>
          </cell>
          <cell r="AA2492">
            <v>44712</v>
          </cell>
          <cell r="AC2492">
            <v>44796</v>
          </cell>
        </row>
        <row r="2493">
          <cell r="D2493" t="str">
            <v>NH</v>
          </cell>
          <cell r="E2493" t="str">
            <v>F</v>
          </cell>
          <cell r="F2493" t="str">
            <v>5 - 9</v>
          </cell>
          <cell r="V2493">
            <v>45252</v>
          </cell>
          <cell r="X2493">
            <v>46434</v>
          </cell>
          <cell r="AA2493">
            <v>47648</v>
          </cell>
          <cell r="AC2493">
            <v>48085</v>
          </cell>
        </row>
        <row r="2494">
          <cell r="D2494" t="str">
            <v>NH</v>
          </cell>
          <cell r="E2494" t="str">
            <v>F</v>
          </cell>
          <cell r="F2494" t="str">
            <v>10 - 14</v>
          </cell>
          <cell r="V2494">
            <v>43610</v>
          </cell>
          <cell r="X2494">
            <v>44871</v>
          </cell>
          <cell r="AA2494">
            <v>47064</v>
          </cell>
          <cell r="AC2494">
            <v>48340</v>
          </cell>
        </row>
        <row r="2495">
          <cell r="D2495" t="str">
            <v>NH</v>
          </cell>
          <cell r="E2495" t="str">
            <v>F</v>
          </cell>
          <cell r="F2495" t="str">
            <v>15 - 19</v>
          </cell>
          <cell r="V2495">
            <v>40109</v>
          </cell>
          <cell r="X2495">
            <v>40866</v>
          </cell>
          <cell r="AA2495">
            <v>42008</v>
          </cell>
          <cell r="AC2495">
            <v>43245</v>
          </cell>
        </row>
        <row r="2496">
          <cell r="D2496" t="str">
            <v>NH</v>
          </cell>
          <cell r="E2496" t="str">
            <v>F</v>
          </cell>
          <cell r="F2496" t="str">
            <v>20 - 24</v>
          </cell>
          <cell r="V2496">
            <v>39520</v>
          </cell>
          <cell r="X2496">
            <v>38463</v>
          </cell>
          <cell r="AA2496">
            <v>38449</v>
          </cell>
          <cell r="AC2496">
            <v>39118</v>
          </cell>
        </row>
        <row r="2497">
          <cell r="D2497" t="str">
            <v>NH</v>
          </cell>
          <cell r="E2497" t="str">
            <v>F</v>
          </cell>
          <cell r="F2497" t="str">
            <v>25 - 29</v>
          </cell>
          <cell r="V2497">
            <v>48224</v>
          </cell>
          <cell r="X2497">
            <v>46426</v>
          </cell>
          <cell r="AA2497">
            <v>43563</v>
          </cell>
          <cell r="AC2497">
            <v>42435</v>
          </cell>
        </row>
        <row r="2498">
          <cell r="D2498" t="str">
            <v>NH</v>
          </cell>
          <cell r="E2498" t="str">
            <v>F</v>
          </cell>
          <cell r="F2498" t="str">
            <v>30 - 34</v>
          </cell>
          <cell r="V2498">
            <v>52679</v>
          </cell>
          <cell r="X2498">
            <v>53958</v>
          </cell>
          <cell r="AA2498">
            <v>53915</v>
          </cell>
          <cell r="AC2498">
            <v>52067</v>
          </cell>
        </row>
        <row r="2499">
          <cell r="D2499" t="str">
            <v>NH</v>
          </cell>
          <cell r="E2499" t="str">
            <v>F</v>
          </cell>
          <cell r="F2499" t="str">
            <v>35 - 39</v>
          </cell>
          <cell r="V2499">
            <v>54935</v>
          </cell>
          <cell r="X2499">
            <v>55269</v>
          </cell>
          <cell r="AA2499">
            <v>55491</v>
          </cell>
          <cell r="AC2499">
            <v>56872</v>
          </cell>
        </row>
        <row r="2500">
          <cell r="D2500" t="str">
            <v>NH</v>
          </cell>
          <cell r="E2500" t="str">
            <v>F</v>
          </cell>
          <cell r="F2500" t="str">
            <v>40 - 44</v>
          </cell>
          <cell r="V2500">
            <v>43873</v>
          </cell>
          <cell r="X2500">
            <v>48990</v>
          </cell>
          <cell r="AA2500">
            <v>56581</v>
          </cell>
          <cell r="AC2500">
            <v>56951</v>
          </cell>
        </row>
        <row r="2501">
          <cell r="D2501" t="str">
            <v>NH</v>
          </cell>
          <cell r="E2501" t="str">
            <v>F</v>
          </cell>
          <cell r="F2501" t="str">
            <v>45 - 49</v>
          </cell>
          <cell r="V2501">
            <v>47226</v>
          </cell>
          <cell r="X2501">
            <v>44624</v>
          </cell>
          <cell r="AA2501">
            <v>44247</v>
          </cell>
          <cell r="AC2501">
            <v>49377</v>
          </cell>
        </row>
        <row r="2502">
          <cell r="D2502" t="str">
            <v>NH</v>
          </cell>
          <cell r="E2502" t="str">
            <v>F</v>
          </cell>
          <cell r="F2502" t="str">
            <v>50 - 54</v>
          </cell>
          <cell r="V2502">
            <v>52409</v>
          </cell>
          <cell r="X2502">
            <v>49465</v>
          </cell>
          <cell r="AA2502">
            <v>47158</v>
          </cell>
          <cell r="AC2502">
            <v>44585</v>
          </cell>
        </row>
        <row r="2503">
          <cell r="D2503" t="str">
            <v>NH</v>
          </cell>
          <cell r="E2503" t="str">
            <v>F</v>
          </cell>
          <cell r="F2503" t="str">
            <v>55 - 59</v>
          </cell>
          <cell r="V2503">
            <v>58272</v>
          </cell>
          <cell r="X2503">
            <v>57230</v>
          </cell>
          <cell r="AA2503">
            <v>51932</v>
          </cell>
          <cell r="AC2503">
            <v>49029</v>
          </cell>
        </row>
        <row r="2504">
          <cell r="D2504" t="str">
            <v>NH</v>
          </cell>
          <cell r="E2504" t="str">
            <v>F</v>
          </cell>
          <cell r="F2504" t="str">
            <v>60 - 64</v>
          </cell>
          <cell r="V2504">
            <v>52347</v>
          </cell>
          <cell r="X2504">
            <v>54796</v>
          </cell>
          <cell r="AA2504">
            <v>56283</v>
          </cell>
          <cell r="AC2504">
            <v>55238</v>
          </cell>
        </row>
        <row r="2505">
          <cell r="D2505" t="str">
            <v>NH</v>
          </cell>
          <cell r="E2505" t="str">
            <v>F</v>
          </cell>
          <cell r="F2505" t="str">
            <v>65 - 69</v>
          </cell>
          <cell r="V2505">
            <v>43496</v>
          </cell>
          <cell r="X2505">
            <v>45952</v>
          </cell>
          <cell r="AA2505">
            <v>49862</v>
          </cell>
          <cell r="AC2505">
            <v>52158</v>
          </cell>
        </row>
        <row r="2506">
          <cell r="D2506" t="str">
            <v>NH</v>
          </cell>
          <cell r="E2506" t="str">
            <v>F</v>
          </cell>
          <cell r="F2506" t="str">
            <v>70 - 74</v>
          </cell>
          <cell r="V2506">
            <v>33864</v>
          </cell>
          <cell r="X2506">
            <v>37991</v>
          </cell>
          <cell r="AA2506">
            <v>40830</v>
          </cell>
          <cell r="AC2506">
            <v>43137</v>
          </cell>
        </row>
        <row r="2507">
          <cell r="D2507" t="str">
            <v>NH</v>
          </cell>
          <cell r="E2507" t="str">
            <v>F</v>
          </cell>
          <cell r="F2507" t="str">
            <v>75 - 79</v>
          </cell>
          <cell r="V2507">
            <v>22489</v>
          </cell>
          <cell r="X2507">
            <v>24796</v>
          </cell>
          <cell r="AA2507">
            <v>30508</v>
          </cell>
          <cell r="AC2507">
            <v>34242</v>
          </cell>
        </row>
        <row r="2508">
          <cell r="D2508" t="str">
            <v>NH</v>
          </cell>
          <cell r="E2508" t="str">
            <v>F</v>
          </cell>
          <cell r="F2508" t="str">
            <v>80 - 84</v>
          </cell>
          <cell r="V2508">
            <v>15401</v>
          </cell>
          <cell r="X2508">
            <v>16214</v>
          </cell>
          <cell r="AA2508">
            <v>19081</v>
          </cell>
          <cell r="AC2508">
            <v>21094</v>
          </cell>
        </row>
        <row r="2509">
          <cell r="D2509" t="str">
            <v>NH</v>
          </cell>
          <cell r="E2509" t="str">
            <v>F</v>
          </cell>
          <cell r="F2509" t="str">
            <v>85+</v>
          </cell>
          <cell r="V2509">
            <v>21290</v>
          </cell>
          <cell r="X2509">
            <v>21948</v>
          </cell>
          <cell r="AA2509">
            <v>23158</v>
          </cell>
          <cell r="AC2509">
            <v>24316</v>
          </cell>
        </row>
        <row r="2510">
          <cell r="D2510" t="str">
            <v>NH</v>
          </cell>
          <cell r="E2510" t="str">
            <v>F</v>
          </cell>
          <cell r="F2510" t="str">
            <v>Median Age</v>
          </cell>
          <cell r="V2510">
            <v>41.163300436079872</v>
          </cell>
          <cell r="X2510">
            <v>41.412638706037242</v>
          </cell>
          <cell r="AA2510">
            <v>42.07208653764895</v>
          </cell>
          <cell r="AC2510">
            <v>42.47800053224519</v>
          </cell>
        </row>
        <row r="2511">
          <cell r="D2511" t="str">
            <v>NH</v>
          </cell>
          <cell r="E2511" t="str">
            <v>F</v>
          </cell>
          <cell r="F2511" t="str">
            <v>5-17</v>
          </cell>
          <cell r="V2511">
            <v>113626</v>
          </cell>
          <cell r="X2511">
            <v>116423</v>
          </cell>
          <cell r="AA2511">
            <v>120653</v>
          </cell>
          <cell r="AC2511">
            <v>123242</v>
          </cell>
        </row>
        <row r="2512">
          <cell r="D2512" t="str">
            <v>NH</v>
          </cell>
          <cell r="E2512" t="str">
            <v>F</v>
          </cell>
          <cell r="F2512" t="str">
            <v>18-24</v>
          </cell>
          <cell r="V2512">
            <v>54865</v>
          </cell>
          <cell r="X2512">
            <v>54211</v>
          </cell>
          <cell r="AA2512">
            <v>54516</v>
          </cell>
          <cell r="AC2512">
            <v>55546</v>
          </cell>
        </row>
        <row r="2513">
          <cell r="D2513" t="str">
            <v>NH</v>
          </cell>
          <cell r="E2513" t="str">
            <v>F</v>
          </cell>
          <cell r="F2513" t="str">
            <v>16 and over</v>
          </cell>
          <cell r="V2513">
            <v>617647</v>
          </cell>
          <cell r="X2513">
            <v>628420</v>
          </cell>
          <cell r="AA2513">
            <v>644130</v>
          </cell>
          <cell r="AC2513">
            <v>654621</v>
          </cell>
        </row>
        <row r="2514">
          <cell r="D2514" t="str">
            <v>NH</v>
          </cell>
          <cell r="E2514" t="str">
            <v>F</v>
          </cell>
          <cell r="F2514" t="str">
            <v>18 and over</v>
          </cell>
          <cell r="V2514">
            <v>601370</v>
          </cell>
          <cell r="X2514">
            <v>611870</v>
          </cell>
          <cell r="AA2514">
            <v>627125</v>
          </cell>
          <cell r="AC2514">
            <v>637047</v>
          </cell>
        </row>
        <row r="2515">
          <cell r="D2515" t="str">
            <v>NH</v>
          </cell>
          <cell r="E2515" t="str">
            <v>F</v>
          </cell>
          <cell r="F2515" t="str">
            <v>21 and over</v>
          </cell>
          <cell r="V2515">
            <v>578290</v>
          </cell>
          <cell r="X2515">
            <v>588589</v>
          </cell>
          <cell r="AA2515">
            <v>603167</v>
          </cell>
          <cell r="AC2515">
            <v>612669</v>
          </cell>
        </row>
        <row r="2516">
          <cell r="D2516" t="str">
            <v>NH</v>
          </cell>
          <cell r="E2516" t="str">
            <v>F</v>
          </cell>
          <cell r="F2516" t="str">
            <v>62 and over</v>
          </cell>
          <cell r="V2516">
            <v>166718</v>
          </cell>
          <cell r="X2516">
            <v>178760</v>
          </cell>
          <cell r="AA2516">
            <v>197137</v>
          </cell>
          <cell r="AC2516">
            <v>208291</v>
          </cell>
        </row>
        <row r="2517">
          <cell r="D2517" t="str">
            <v>NH</v>
          </cell>
          <cell r="E2517" t="str">
            <v>F</v>
          </cell>
          <cell r="F2517" t="str">
            <v>65 and over</v>
          </cell>
          <cell r="V2517">
            <v>136540</v>
          </cell>
          <cell r="X2517">
            <v>146901</v>
          </cell>
          <cell r="AA2517">
            <v>163439</v>
          </cell>
          <cell r="AC2517">
            <v>174947</v>
          </cell>
        </row>
        <row r="2518">
          <cell r="D2518" t="str">
            <v>NJ</v>
          </cell>
          <cell r="E2518" t="str">
            <v>T</v>
          </cell>
          <cell r="F2518" t="str">
            <v>Total</v>
          </cell>
          <cell r="V2518">
            <v>9384233</v>
          </cell>
          <cell r="X2518">
            <v>9461635</v>
          </cell>
          <cell r="AA2518">
            <v>9569120</v>
          </cell>
          <cell r="AC2518">
            <v>9636644</v>
          </cell>
        </row>
        <row r="2519">
          <cell r="D2519" t="str">
            <v>NJ</v>
          </cell>
          <cell r="E2519" t="str">
            <v>T</v>
          </cell>
          <cell r="F2519" t="str">
            <v>0 - 4</v>
          </cell>
          <cell r="V2519">
            <v>609263</v>
          </cell>
          <cell r="X2519">
            <v>611635</v>
          </cell>
          <cell r="AA2519">
            <v>613015</v>
          </cell>
          <cell r="AC2519">
            <v>613088</v>
          </cell>
        </row>
        <row r="2520">
          <cell r="D2520" t="str">
            <v>NJ</v>
          </cell>
          <cell r="E2520" t="str">
            <v>T</v>
          </cell>
          <cell r="F2520" t="str">
            <v>5 - 9</v>
          </cell>
          <cell r="V2520">
            <v>604952</v>
          </cell>
          <cell r="X2520">
            <v>610898</v>
          </cell>
          <cell r="AA2520">
            <v>617065</v>
          </cell>
          <cell r="AC2520">
            <v>619107</v>
          </cell>
        </row>
        <row r="2521">
          <cell r="D2521" t="str">
            <v>NJ</v>
          </cell>
          <cell r="E2521" t="str">
            <v>T</v>
          </cell>
          <cell r="F2521" t="str">
            <v>10 - 14</v>
          </cell>
          <cell r="V2521">
            <v>584323</v>
          </cell>
          <cell r="X2521">
            <v>585436</v>
          </cell>
          <cell r="AA2521">
            <v>591905</v>
          </cell>
          <cell r="AC2521">
            <v>597296</v>
          </cell>
        </row>
        <row r="2522">
          <cell r="D2522" t="str">
            <v>NJ</v>
          </cell>
          <cell r="E2522" t="str">
            <v>T</v>
          </cell>
          <cell r="F2522" t="str">
            <v>15 - 19</v>
          </cell>
          <cell r="V2522">
            <v>533417</v>
          </cell>
          <cell r="X2522">
            <v>539048</v>
          </cell>
          <cell r="AA2522">
            <v>537980</v>
          </cell>
          <cell r="AC2522">
            <v>538506</v>
          </cell>
        </row>
        <row r="2523">
          <cell r="D2523" t="str">
            <v>NJ</v>
          </cell>
          <cell r="E2523" t="str">
            <v>T</v>
          </cell>
          <cell r="F2523" t="str">
            <v>20 - 24</v>
          </cell>
          <cell r="V2523">
            <v>534928</v>
          </cell>
          <cell r="X2523">
            <v>524258</v>
          </cell>
          <cell r="AA2523">
            <v>527030</v>
          </cell>
          <cell r="AC2523">
            <v>532247</v>
          </cell>
        </row>
        <row r="2524">
          <cell r="D2524" t="str">
            <v>NJ</v>
          </cell>
          <cell r="E2524" t="str">
            <v>T</v>
          </cell>
          <cell r="F2524" t="str">
            <v>25 - 29</v>
          </cell>
          <cell r="V2524">
            <v>612512</v>
          </cell>
          <cell r="X2524">
            <v>600736</v>
          </cell>
          <cell r="AA2524">
            <v>580096</v>
          </cell>
          <cell r="AC2524">
            <v>569558</v>
          </cell>
        </row>
        <row r="2525">
          <cell r="D2525" t="str">
            <v>NJ</v>
          </cell>
          <cell r="E2525" t="str">
            <v>T</v>
          </cell>
          <cell r="F2525" t="str">
            <v>30 - 34</v>
          </cell>
          <cell r="V2525">
            <v>640416</v>
          </cell>
          <cell r="X2525">
            <v>650638</v>
          </cell>
          <cell r="AA2525">
            <v>655853</v>
          </cell>
          <cell r="AC2525">
            <v>644704</v>
          </cell>
        </row>
        <row r="2526">
          <cell r="D2526" t="str">
            <v>NJ</v>
          </cell>
          <cell r="E2526" t="str">
            <v>T</v>
          </cell>
          <cell r="F2526" t="str">
            <v>35 - 39</v>
          </cell>
          <cell r="V2526">
            <v>638589</v>
          </cell>
          <cell r="X2526">
            <v>656851</v>
          </cell>
          <cell r="AA2526">
            <v>664314</v>
          </cell>
          <cell r="AC2526">
            <v>674666</v>
          </cell>
        </row>
        <row r="2527">
          <cell r="D2527" t="str">
            <v>NJ</v>
          </cell>
          <cell r="E2527" t="str">
            <v>T</v>
          </cell>
          <cell r="F2527" t="str">
            <v>40 - 44</v>
          </cell>
          <cell r="V2527">
            <v>609821</v>
          </cell>
          <cell r="X2527">
            <v>615448</v>
          </cell>
          <cell r="AA2527">
            <v>646154</v>
          </cell>
          <cell r="AC2527">
            <v>664562</v>
          </cell>
        </row>
        <row r="2528">
          <cell r="D2528" t="str">
            <v>NJ</v>
          </cell>
          <cell r="E2528" t="str">
            <v>T</v>
          </cell>
          <cell r="F2528" t="str">
            <v>45 - 49</v>
          </cell>
          <cell r="V2528">
            <v>652326</v>
          </cell>
          <cell r="X2528">
            <v>622641</v>
          </cell>
          <cell r="AA2528">
            <v>604007</v>
          </cell>
          <cell r="AC2528">
            <v>609576</v>
          </cell>
        </row>
        <row r="2529">
          <cell r="D2529" t="str">
            <v>NJ</v>
          </cell>
          <cell r="E2529" t="str">
            <v>T</v>
          </cell>
          <cell r="F2529" t="str">
            <v>50 - 54</v>
          </cell>
          <cell r="V2529">
            <v>672376</v>
          </cell>
          <cell r="X2529">
            <v>650657</v>
          </cell>
          <cell r="AA2529">
            <v>627622</v>
          </cell>
          <cell r="AC2529">
            <v>599456</v>
          </cell>
        </row>
        <row r="2530">
          <cell r="D2530" t="str">
            <v>NJ</v>
          </cell>
          <cell r="E2530" t="str">
            <v>T</v>
          </cell>
          <cell r="F2530" t="str">
            <v>55 - 59</v>
          </cell>
          <cell r="V2530">
            <v>655202</v>
          </cell>
          <cell r="X2530">
            <v>657685</v>
          </cell>
          <cell r="AA2530">
            <v>629100</v>
          </cell>
          <cell r="AC2530">
            <v>609333</v>
          </cell>
        </row>
        <row r="2531">
          <cell r="D2531" t="str">
            <v>NJ</v>
          </cell>
          <cell r="E2531" t="str">
            <v>T</v>
          </cell>
          <cell r="F2531" t="str">
            <v>60 - 64</v>
          </cell>
          <cell r="V2531">
            <v>557841</v>
          </cell>
          <cell r="X2531">
            <v>583160</v>
          </cell>
          <cell r="AA2531">
            <v>599769</v>
          </cell>
          <cell r="AC2531">
            <v>602085</v>
          </cell>
        </row>
        <row r="2532">
          <cell r="D2532" t="str">
            <v>NJ</v>
          </cell>
          <cell r="E2532" t="str">
            <v>T</v>
          </cell>
          <cell r="F2532" t="str">
            <v>65 - 69</v>
          </cell>
          <cell r="V2532">
            <v>447249</v>
          </cell>
          <cell r="X2532">
            <v>466718</v>
          </cell>
          <cell r="AA2532">
            <v>507572</v>
          </cell>
          <cell r="AC2532">
            <v>530395</v>
          </cell>
        </row>
        <row r="2533">
          <cell r="D2533" t="str">
            <v>NJ</v>
          </cell>
          <cell r="E2533" t="str">
            <v>T</v>
          </cell>
          <cell r="F2533" t="str">
            <v>70 - 74</v>
          </cell>
          <cell r="V2533">
            <v>366335</v>
          </cell>
          <cell r="X2533">
            <v>393518</v>
          </cell>
          <cell r="AA2533">
            <v>402741</v>
          </cell>
          <cell r="AC2533">
            <v>420580</v>
          </cell>
        </row>
        <row r="2534">
          <cell r="D2534" t="str">
            <v>NJ</v>
          </cell>
          <cell r="E2534" t="str">
            <v>T</v>
          </cell>
          <cell r="F2534" t="str">
            <v>75 - 79</v>
          </cell>
          <cell r="V2534">
            <v>262024</v>
          </cell>
          <cell r="X2534">
            <v>278222</v>
          </cell>
          <cell r="AA2534">
            <v>316883</v>
          </cell>
          <cell r="AC2534">
            <v>340782</v>
          </cell>
        </row>
        <row r="2535">
          <cell r="D2535" t="str">
            <v>NJ</v>
          </cell>
          <cell r="E2535" t="str">
            <v>T</v>
          </cell>
          <cell r="F2535" t="str">
            <v>80 - 84</v>
          </cell>
          <cell r="V2535">
            <v>176167</v>
          </cell>
          <cell r="X2535">
            <v>184272</v>
          </cell>
          <cell r="AA2535">
            <v>209051</v>
          </cell>
          <cell r="AC2535">
            <v>222465</v>
          </cell>
        </row>
        <row r="2536">
          <cell r="D2536" t="str">
            <v>NJ</v>
          </cell>
          <cell r="E2536" t="str">
            <v>T</v>
          </cell>
          <cell r="F2536" t="str">
            <v>85+</v>
          </cell>
          <cell r="V2536">
            <v>226492</v>
          </cell>
          <cell r="X2536">
            <v>229814</v>
          </cell>
          <cell r="AA2536">
            <v>238963</v>
          </cell>
          <cell r="AC2536">
            <v>248238</v>
          </cell>
        </row>
        <row r="2537">
          <cell r="D2537" t="str">
            <v>NJ</v>
          </cell>
          <cell r="E2537" t="str">
            <v>T</v>
          </cell>
          <cell r="F2537" t="str">
            <v>Median Age</v>
          </cell>
          <cell r="V2537">
            <v>39.461219264377156</v>
          </cell>
          <cell r="X2537">
            <v>39.615103334861878</v>
          </cell>
          <cell r="AA2537">
            <v>39.979842656167115</v>
          </cell>
          <cell r="AC2537">
            <v>40.21838477674558</v>
          </cell>
        </row>
        <row r="2538">
          <cell r="D2538" t="str">
            <v>NJ</v>
          </cell>
          <cell r="E2538" t="str">
            <v>T</v>
          </cell>
          <cell r="F2538" t="str">
            <v>5-17</v>
          </cell>
          <cell r="V2538">
            <v>1518876</v>
          </cell>
          <cell r="X2538">
            <v>1526729</v>
          </cell>
          <cell r="AA2538">
            <v>1537745</v>
          </cell>
          <cell r="AC2538">
            <v>1546431</v>
          </cell>
        </row>
        <row r="2539">
          <cell r="D2539" t="str">
            <v>NJ</v>
          </cell>
          <cell r="E2539" t="str">
            <v>T</v>
          </cell>
          <cell r="F2539" t="str">
            <v>18-24</v>
          </cell>
          <cell r="V2539">
            <v>738744</v>
          </cell>
          <cell r="X2539">
            <v>732911</v>
          </cell>
          <cell r="AA2539">
            <v>736235</v>
          </cell>
          <cell r="AC2539">
            <v>740725</v>
          </cell>
        </row>
        <row r="2540">
          <cell r="D2540" t="str">
            <v>NJ</v>
          </cell>
          <cell r="E2540" t="str">
            <v>T</v>
          </cell>
          <cell r="F2540" t="str">
            <v>16 and over</v>
          </cell>
          <cell r="V2540">
            <v>7472466</v>
          </cell>
          <cell r="X2540">
            <v>7541297</v>
          </cell>
          <cell r="AA2540">
            <v>7634785</v>
          </cell>
          <cell r="AC2540">
            <v>7694104</v>
          </cell>
        </row>
        <row r="2541">
          <cell r="D2541" t="str">
            <v>NJ</v>
          </cell>
          <cell r="E2541" t="str">
            <v>T</v>
          </cell>
          <cell r="F2541" t="str">
            <v>18 and over</v>
          </cell>
          <cell r="V2541">
            <v>7256094</v>
          </cell>
          <cell r="X2541">
            <v>7323271</v>
          </cell>
          <cell r="AA2541">
            <v>7418360</v>
          </cell>
          <cell r="AC2541">
            <v>7477125</v>
          </cell>
        </row>
        <row r="2542">
          <cell r="D2542" t="str">
            <v>NJ</v>
          </cell>
          <cell r="E2542" t="str">
            <v>T</v>
          </cell>
          <cell r="F2542" t="str">
            <v>21 and over</v>
          </cell>
          <cell r="V2542">
            <v>6950722</v>
          </cell>
          <cell r="X2542">
            <v>7013100</v>
          </cell>
          <cell r="AA2542">
            <v>7104211</v>
          </cell>
          <cell r="AC2542">
            <v>7164625</v>
          </cell>
        </row>
        <row r="2543">
          <cell r="D2543" t="str">
            <v>NJ</v>
          </cell>
          <cell r="E2543" t="str">
            <v>T</v>
          </cell>
          <cell r="F2543" t="str">
            <v>62 and over</v>
          </cell>
          <cell r="V2543">
            <v>1797816</v>
          </cell>
          <cell r="X2543">
            <v>1888153</v>
          </cell>
          <cell r="AA2543">
            <v>2028414</v>
          </cell>
          <cell r="AC2543">
            <v>2114460</v>
          </cell>
        </row>
        <row r="2544">
          <cell r="D2544" t="str">
            <v>NJ</v>
          </cell>
          <cell r="E2544" t="str">
            <v>T</v>
          </cell>
          <cell r="F2544" t="str">
            <v>65 and over</v>
          </cell>
          <cell r="V2544">
            <v>1478267</v>
          </cell>
          <cell r="X2544">
            <v>1552544</v>
          </cell>
          <cell r="AA2544">
            <v>1675210</v>
          </cell>
          <cell r="AC2544">
            <v>1762460</v>
          </cell>
        </row>
        <row r="2545">
          <cell r="D2545" t="str">
            <v>NJ</v>
          </cell>
          <cell r="E2545" t="str">
            <v>M</v>
          </cell>
          <cell r="F2545" t="str">
            <v>Total</v>
          </cell>
          <cell r="V2545">
            <v>4573462</v>
          </cell>
          <cell r="X2545">
            <v>4611980</v>
          </cell>
          <cell r="AA2545">
            <v>4664806</v>
          </cell>
          <cell r="AC2545">
            <v>4697665</v>
          </cell>
        </row>
        <row r="2546">
          <cell r="D2546" t="str">
            <v>NJ</v>
          </cell>
          <cell r="E2546" t="str">
            <v>M</v>
          </cell>
          <cell r="F2546" t="str">
            <v>0 - 4</v>
          </cell>
          <cell r="V2546">
            <v>311548</v>
          </cell>
          <cell r="X2546">
            <v>312819</v>
          </cell>
          <cell r="AA2546">
            <v>313598</v>
          </cell>
          <cell r="AC2546">
            <v>313652</v>
          </cell>
        </row>
        <row r="2547">
          <cell r="D2547" t="str">
            <v>NJ</v>
          </cell>
          <cell r="E2547" t="str">
            <v>M</v>
          </cell>
          <cell r="F2547" t="str">
            <v>5 - 9</v>
          </cell>
          <cell r="V2547">
            <v>309203</v>
          </cell>
          <cell r="X2547">
            <v>312313</v>
          </cell>
          <cell r="AA2547">
            <v>315581</v>
          </cell>
          <cell r="AC2547">
            <v>316692</v>
          </cell>
        </row>
        <row r="2548">
          <cell r="D2548" t="str">
            <v>NJ</v>
          </cell>
          <cell r="E2548" t="str">
            <v>M</v>
          </cell>
          <cell r="F2548" t="str">
            <v>10 - 14</v>
          </cell>
          <cell r="V2548">
            <v>300179</v>
          </cell>
          <cell r="X2548">
            <v>300847</v>
          </cell>
          <cell r="AA2548">
            <v>304278</v>
          </cell>
          <cell r="AC2548">
            <v>307133</v>
          </cell>
        </row>
        <row r="2549">
          <cell r="D2549" t="str">
            <v>NJ</v>
          </cell>
          <cell r="E2549" t="str">
            <v>M</v>
          </cell>
          <cell r="F2549" t="str">
            <v>15 - 19</v>
          </cell>
          <cell r="V2549">
            <v>276535</v>
          </cell>
          <cell r="X2549">
            <v>279355</v>
          </cell>
          <cell r="AA2549">
            <v>278885</v>
          </cell>
          <cell r="AC2549">
            <v>279242</v>
          </cell>
        </row>
        <row r="2550">
          <cell r="D2550" t="str">
            <v>NJ</v>
          </cell>
          <cell r="E2550" t="str">
            <v>M</v>
          </cell>
          <cell r="F2550" t="str">
            <v>20 - 24</v>
          </cell>
          <cell r="V2550">
            <v>275365</v>
          </cell>
          <cell r="X2550">
            <v>269630</v>
          </cell>
          <cell r="AA2550">
            <v>271016</v>
          </cell>
          <cell r="AC2550">
            <v>273586</v>
          </cell>
        </row>
        <row r="2551">
          <cell r="D2551" t="str">
            <v>NJ</v>
          </cell>
          <cell r="E2551" t="str">
            <v>M</v>
          </cell>
          <cell r="F2551" t="str">
            <v>25 - 29</v>
          </cell>
          <cell r="V2551">
            <v>311465</v>
          </cell>
          <cell r="X2551">
            <v>305508</v>
          </cell>
          <cell r="AA2551">
            <v>294368</v>
          </cell>
          <cell r="AC2551">
            <v>288527</v>
          </cell>
        </row>
        <row r="2552">
          <cell r="D2552" t="str">
            <v>NJ</v>
          </cell>
          <cell r="E2552" t="str">
            <v>M</v>
          </cell>
          <cell r="F2552" t="str">
            <v>30 - 34</v>
          </cell>
          <cell r="V2552">
            <v>322579</v>
          </cell>
          <cell r="X2552">
            <v>329288</v>
          </cell>
          <cell r="AA2552">
            <v>333199</v>
          </cell>
          <cell r="AC2552">
            <v>327558</v>
          </cell>
        </row>
        <row r="2553">
          <cell r="D2553" t="str">
            <v>NJ</v>
          </cell>
          <cell r="E2553" t="str">
            <v>M</v>
          </cell>
          <cell r="F2553" t="str">
            <v>35 - 39</v>
          </cell>
          <cell r="V2553">
            <v>320199</v>
          </cell>
          <cell r="X2553">
            <v>330305</v>
          </cell>
          <cell r="AA2553">
            <v>334809</v>
          </cell>
          <cell r="AC2553">
            <v>341717</v>
          </cell>
        </row>
        <row r="2554">
          <cell r="D2554" t="str">
            <v>NJ</v>
          </cell>
          <cell r="E2554" t="str">
            <v>M</v>
          </cell>
          <cell r="F2554" t="str">
            <v>40 - 44</v>
          </cell>
          <cell r="V2554">
            <v>303897</v>
          </cell>
          <cell r="X2554">
            <v>306147</v>
          </cell>
          <cell r="AA2554">
            <v>322936</v>
          </cell>
          <cell r="AC2554">
            <v>333166</v>
          </cell>
        </row>
        <row r="2555">
          <cell r="D2555" t="str">
            <v>NJ</v>
          </cell>
          <cell r="E2555" t="str">
            <v>M</v>
          </cell>
          <cell r="F2555" t="str">
            <v>45 - 49</v>
          </cell>
          <cell r="V2555">
            <v>322563</v>
          </cell>
          <cell r="X2555">
            <v>308681</v>
          </cell>
          <cell r="AA2555">
            <v>299910</v>
          </cell>
          <cell r="AC2555">
            <v>302113</v>
          </cell>
        </row>
        <row r="2556">
          <cell r="D2556" t="str">
            <v>NJ</v>
          </cell>
          <cell r="E2556" t="str">
            <v>M</v>
          </cell>
          <cell r="F2556" t="str">
            <v>50 - 54</v>
          </cell>
          <cell r="V2556">
            <v>328884</v>
          </cell>
          <cell r="X2556">
            <v>319088</v>
          </cell>
          <cell r="AA2556">
            <v>309493</v>
          </cell>
          <cell r="AC2556">
            <v>296339</v>
          </cell>
        </row>
        <row r="2557">
          <cell r="D2557" t="str">
            <v>NJ</v>
          </cell>
          <cell r="E2557" t="str">
            <v>M</v>
          </cell>
          <cell r="F2557" t="str">
            <v>55 - 59</v>
          </cell>
          <cell r="V2557">
            <v>317533</v>
          </cell>
          <cell r="X2557">
            <v>318658</v>
          </cell>
          <cell r="AA2557">
            <v>304311</v>
          </cell>
          <cell r="AC2557">
            <v>295554</v>
          </cell>
        </row>
        <row r="2558">
          <cell r="D2558" t="str">
            <v>NJ</v>
          </cell>
          <cell r="E2558" t="str">
            <v>M</v>
          </cell>
          <cell r="F2558" t="str">
            <v>60 - 64</v>
          </cell>
          <cell r="V2558">
            <v>263597</v>
          </cell>
          <cell r="X2558">
            <v>275961</v>
          </cell>
          <cell r="AA2558">
            <v>284678</v>
          </cell>
          <cell r="AC2558">
            <v>285770</v>
          </cell>
        </row>
        <row r="2559">
          <cell r="D2559" t="str">
            <v>NJ</v>
          </cell>
          <cell r="E2559" t="str">
            <v>M</v>
          </cell>
          <cell r="F2559" t="str">
            <v>65 - 69</v>
          </cell>
          <cell r="V2559">
            <v>201922</v>
          </cell>
          <cell r="X2559">
            <v>212475</v>
          </cell>
          <cell r="AA2559">
            <v>232624</v>
          </cell>
          <cell r="AC2559">
            <v>243517</v>
          </cell>
        </row>
        <row r="2560">
          <cell r="D2560" t="str">
            <v>NJ</v>
          </cell>
          <cell r="E2560" t="str">
            <v>M</v>
          </cell>
          <cell r="F2560" t="str">
            <v>70 - 74</v>
          </cell>
          <cell r="V2560">
            <v>159333</v>
          </cell>
          <cell r="X2560">
            <v>170890</v>
          </cell>
          <cell r="AA2560">
            <v>175513</v>
          </cell>
          <cell r="AC2560">
            <v>184946</v>
          </cell>
        </row>
        <row r="2561">
          <cell r="D2561" t="str">
            <v>NJ</v>
          </cell>
          <cell r="E2561" t="str">
            <v>M</v>
          </cell>
          <cell r="F2561" t="str">
            <v>75 - 79</v>
          </cell>
          <cell r="V2561">
            <v>109709</v>
          </cell>
          <cell r="X2561">
            <v>115929</v>
          </cell>
          <cell r="AA2561">
            <v>131853</v>
          </cell>
          <cell r="AC2561">
            <v>141668</v>
          </cell>
        </row>
        <row r="2562">
          <cell r="D2562" t="str">
            <v>NJ</v>
          </cell>
          <cell r="E2562" t="str">
            <v>M</v>
          </cell>
          <cell r="F2562" t="str">
            <v>80 - 84</v>
          </cell>
          <cell r="V2562">
            <v>68074</v>
          </cell>
          <cell r="X2562">
            <v>71649</v>
          </cell>
          <cell r="AA2562">
            <v>81145</v>
          </cell>
          <cell r="AC2562">
            <v>85957</v>
          </cell>
        </row>
        <row r="2563">
          <cell r="D2563" t="str">
            <v>NJ</v>
          </cell>
          <cell r="E2563" t="str">
            <v>M</v>
          </cell>
          <cell r="F2563" t="str">
            <v>85+</v>
          </cell>
          <cell r="V2563">
            <v>70877</v>
          </cell>
          <cell r="X2563">
            <v>72437</v>
          </cell>
          <cell r="AA2563">
            <v>76609</v>
          </cell>
          <cell r="AC2563">
            <v>80528</v>
          </cell>
        </row>
        <row r="2564">
          <cell r="D2564" t="str">
            <v>NJ</v>
          </cell>
          <cell r="E2564" t="str">
            <v>M</v>
          </cell>
          <cell r="F2564" t="str">
            <v>Median Age</v>
          </cell>
          <cell r="V2564">
            <v>37.734904505192183</v>
          </cell>
          <cell r="X2564">
            <v>37.940068543308243</v>
          </cell>
          <cell r="AA2564">
            <v>38.307731533558304</v>
          </cell>
          <cell r="AC2564">
            <v>38.524074736810711</v>
          </cell>
        </row>
        <row r="2565">
          <cell r="D2565" t="str">
            <v>NJ</v>
          </cell>
          <cell r="E2565" t="str">
            <v>M</v>
          </cell>
          <cell r="F2565" t="str">
            <v>5-17</v>
          </cell>
          <cell r="V2565">
            <v>780022</v>
          </cell>
          <cell r="X2565">
            <v>784229</v>
          </cell>
          <cell r="AA2565">
            <v>790160</v>
          </cell>
          <cell r="AC2565">
            <v>794823</v>
          </cell>
        </row>
        <row r="2566">
          <cell r="D2566" t="str">
            <v>NJ</v>
          </cell>
          <cell r="E2566" t="str">
            <v>M</v>
          </cell>
          <cell r="F2566" t="str">
            <v>18-24</v>
          </cell>
          <cell r="V2566">
            <v>381260</v>
          </cell>
          <cell r="X2566">
            <v>377916</v>
          </cell>
          <cell r="AA2566">
            <v>379600</v>
          </cell>
          <cell r="AC2566">
            <v>381830</v>
          </cell>
        </row>
        <row r="2567">
          <cell r="D2567" t="str">
            <v>NJ</v>
          </cell>
          <cell r="E2567" t="str">
            <v>M</v>
          </cell>
          <cell r="F2567" t="str">
            <v>16 and over</v>
          </cell>
          <cell r="V2567">
            <v>3594008</v>
          </cell>
          <cell r="X2567">
            <v>3627899</v>
          </cell>
          <cell r="AA2567">
            <v>3673239</v>
          </cell>
          <cell r="AC2567">
            <v>3701693</v>
          </cell>
        </row>
        <row r="2568">
          <cell r="D2568" t="str">
            <v>NJ</v>
          </cell>
          <cell r="E2568" t="str">
            <v>M</v>
          </cell>
          <cell r="F2568" t="str">
            <v>18 and over</v>
          </cell>
          <cell r="V2568">
            <v>3481892</v>
          </cell>
          <cell r="X2568">
            <v>3514932</v>
          </cell>
          <cell r="AA2568">
            <v>3561048</v>
          </cell>
          <cell r="AC2568">
            <v>3589190</v>
          </cell>
        </row>
        <row r="2569">
          <cell r="D2569" t="str">
            <v>NJ</v>
          </cell>
          <cell r="E2569" t="str">
            <v>M</v>
          </cell>
          <cell r="F2569" t="str">
            <v>21 and over</v>
          </cell>
          <cell r="V2569">
            <v>3323397</v>
          </cell>
          <cell r="X2569">
            <v>3354104</v>
          </cell>
          <cell r="AA2569">
            <v>3398132</v>
          </cell>
          <cell r="AC2569">
            <v>3427073</v>
          </cell>
        </row>
        <row r="2570">
          <cell r="D2570" t="str">
            <v>NJ</v>
          </cell>
          <cell r="E2570" t="str">
            <v>M</v>
          </cell>
          <cell r="F2570" t="str">
            <v>62 and over</v>
          </cell>
          <cell r="V2570">
            <v>760175</v>
          </cell>
          <cell r="X2570">
            <v>801063</v>
          </cell>
          <cell r="AA2570">
            <v>864629</v>
          </cell>
          <cell r="AC2570">
            <v>902928</v>
          </cell>
        </row>
        <row r="2571">
          <cell r="D2571" t="str">
            <v>NJ</v>
          </cell>
          <cell r="E2571" t="str">
            <v>M</v>
          </cell>
          <cell r="F2571" t="str">
            <v>65 and over</v>
          </cell>
          <cell r="V2571">
            <v>609915</v>
          </cell>
          <cell r="X2571">
            <v>643380</v>
          </cell>
          <cell r="AA2571">
            <v>697744</v>
          </cell>
          <cell r="AC2571">
            <v>736616</v>
          </cell>
        </row>
        <row r="2572">
          <cell r="D2572" t="str">
            <v>NJ</v>
          </cell>
          <cell r="E2572" t="str">
            <v>F</v>
          </cell>
          <cell r="F2572" t="str">
            <v>Total</v>
          </cell>
          <cell r="V2572">
            <v>4810771</v>
          </cell>
          <cell r="X2572">
            <v>4849655</v>
          </cell>
          <cell r="AA2572">
            <v>4904314</v>
          </cell>
          <cell r="AC2572">
            <v>4938979</v>
          </cell>
        </row>
        <row r="2573">
          <cell r="D2573" t="str">
            <v>NJ</v>
          </cell>
          <cell r="E2573" t="str">
            <v>F</v>
          </cell>
          <cell r="F2573" t="str">
            <v>0 - 4</v>
          </cell>
          <cell r="V2573">
            <v>297715</v>
          </cell>
          <cell r="X2573">
            <v>298816</v>
          </cell>
          <cell r="AA2573">
            <v>299417</v>
          </cell>
          <cell r="AC2573">
            <v>299436</v>
          </cell>
        </row>
        <row r="2574">
          <cell r="D2574" t="str">
            <v>NJ</v>
          </cell>
          <cell r="E2574" t="str">
            <v>F</v>
          </cell>
          <cell r="F2574" t="str">
            <v>5 - 9</v>
          </cell>
          <cell r="V2574">
            <v>295749</v>
          </cell>
          <cell r="X2574">
            <v>298585</v>
          </cell>
          <cell r="AA2574">
            <v>301484</v>
          </cell>
          <cell r="AC2574">
            <v>302415</v>
          </cell>
        </row>
        <row r="2575">
          <cell r="D2575" t="str">
            <v>NJ</v>
          </cell>
          <cell r="E2575" t="str">
            <v>F</v>
          </cell>
          <cell r="F2575" t="str">
            <v>10 - 14</v>
          </cell>
          <cell r="V2575">
            <v>284144</v>
          </cell>
          <cell r="X2575">
            <v>284589</v>
          </cell>
          <cell r="AA2575">
            <v>287627</v>
          </cell>
          <cell r="AC2575">
            <v>290163</v>
          </cell>
        </row>
        <row r="2576">
          <cell r="D2576" t="str">
            <v>NJ</v>
          </cell>
          <cell r="E2576" t="str">
            <v>F</v>
          </cell>
          <cell r="F2576" t="str">
            <v>15 - 19</v>
          </cell>
          <cell r="V2576">
            <v>256882</v>
          </cell>
          <cell r="X2576">
            <v>259693</v>
          </cell>
          <cell r="AA2576">
            <v>259095</v>
          </cell>
          <cell r="AC2576">
            <v>259264</v>
          </cell>
        </row>
        <row r="2577">
          <cell r="D2577" t="str">
            <v>NJ</v>
          </cell>
          <cell r="E2577" t="str">
            <v>F</v>
          </cell>
          <cell r="F2577" t="str">
            <v>20 - 24</v>
          </cell>
          <cell r="V2577">
            <v>259563</v>
          </cell>
          <cell r="X2577">
            <v>254628</v>
          </cell>
          <cell r="AA2577">
            <v>256014</v>
          </cell>
          <cell r="AC2577">
            <v>258661</v>
          </cell>
        </row>
        <row r="2578">
          <cell r="D2578" t="str">
            <v>NJ</v>
          </cell>
          <cell r="E2578" t="str">
            <v>F</v>
          </cell>
          <cell r="F2578" t="str">
            <v>25 - 29</v>
          </cell>
          <cell r="V2578">
            <v>301047</v>
          </cell>
          <cell r="X2578">
            <v>295228</v>
          </cell>
          <cell r="AA2578">
            <v>285728</v>
          </cell>
          <cell r="AC2578">
            <v>281031</v>
          </cell>
        </row>
        <row r="2579">
          <cell r="D2579" t="str">
            <v>NJ</v>
          </cell>
          <cell r="E2579" t="str">
            <v>F</v>
          </cell>
          <cell r="F2579" t="str">
            <v>30 - 34</v>
          </cell>
          <cell r="V2579">
            <v>317837</v>
          </cell>
          <cell r="X2579">
            <v>321350</v>
          </cell>
          <cell r="AA2579">
            <v>322654</v>
          </cell>
          <cell r="AC2579">
            <v>317146</v>
          </cell>
        </row>
        <row r="2580">
          <cell r="D2580" t="str">
            <v>NJ</v>
          </cell>
          <cell r="E2580" t="str">
            <v>F</v>
          </cell>
          <cell r="F2580" t="str">
            <v>35 - 39</v>
          </cell>
          <cell r="V2580">
            <v>318390</v>
          </cell>
          <cell r="X2580">
            <v>326546</v>
          </cell>
          <cell r="AA2580">
            <v>329505</v>
          </cell>
          <cell r="AC2580">
            <v>332949</v>
          </cell>
        </row>
        <row r="2581">
          <cell r="D2581" t="str">
            <v>NJ</v>
          </cell>
          <cell r="E2581" t="str">
            <v>F</v>
          </cell>
          <cell r="F2581" t="str">
            <v>40 - 44</v>
          </cell>
          <cell r="V2581">
            <v>305924</v>
          </cell>
          <cell r="X2581">
            <v>309301</v>
          </cell>
          <cell r="AA2581">
            <v>323218</v>
          </cell>
          <cell r="AC2581">
            <v>331396</v>
          </cell>
        </row>
        <row r="2582">
          <cell r="D2582" t="str">
            <v>NJ</v>
          </cell>
          <cell r="E2582" t="str">
            <v>F</v>
          </cell>
          <cell r="F2582" t="str">
            <v>45 - 49</v>
          </cell>
          <cell r="V2582">
            <v>329763</v>
          </cell>
          <cell r="X2582">
            <v>313960</v>
          </cell>
          <cell r="AA2582">
            <v>304097</v>
          </cell>
          <cell r="AC2582">
            <v>307463</v>
          </cell>
        </row>
        <row r="2583">
          <cell r="D2583" t="str">
            <v>NJ</v>
          </cell>
          <cell r="E2583" t="str">
            <v>F</v>
          </cell>
          <cell r="F2583" t="str">
            <v>50 - 54</v>
          </cell>
          <cell r="V2583">
            <v>343492</v>
          </cell>
          <cell r="X2583">
            <v>331569</v>
          </cell>
          <cell r="AA2583">
            <v>318129</v>
          </cell>
          <cell r="AC2583">
            <v>303117</v>
          </cell>
        </row>
        <row r="2584">
          <cell r="D2584" t="str">
            <v>NJ</v>
          </cell>
          <cell r="E2584" t="str">
            <v>F</v>
          </cell>
          <cell r="F2584" t="str">
            <v>55 - 59</v>
          </cell>
          <cell r="V2584">
            <v>337669</v>
          </cell>
          <cell r="X2584">
            <v>339027</v>
          </cell>
          <cell r="AA2584">
            <v>324789</v>
          </cell>
          <cell r="AC2584">
            <v>313779</v>
          </cell>
        </row>
        <row r="2585">
          <cell r="D2585" t="str">
            <v>NJ</v>
          </cell>
          <cell r="E2585" t="str">
            <v>F</v>
          </cell>
          <cell r="F2585" t="str">
            <v>60 - 64</v>
          </cell>
          <cell r="V2585">
            <v>294244</v>
          </cell>
          <cell r="X2585">
            <v>307199</v>
          </cell>
          <cell r="AA2585">
            <v>315091</v>
          </cell>
          <cell r="AC2585">
            <v>316315</v>
          </cell>
        </row>
        <row r="2586">
          <cell r="D2586" t="str">
            <v>NJ</v>
          </cell>
          <cell r="E2586" t="str">
            <v>F</v>
          </cell>
          <cell r="F2586" t="str">
            <v>65 - 69</v>
          </cell>
          <cell r="V2586">
            <v>245327</v>
          </cell>
          <cell r="X2586">
            <v>254243</v>
          </cell>
          <cell r="AA2586">
            <v>274948</v>
          </cell>
          <cell r="AC2586">
            <v>286878</v>
          </cell>
        </row>
        <row r="2587">
          <cell r="D2587" t="str">
            <v>NJ</v>
          </cell>
          <cell r="E2587" t="str">
            <v>F</v>
          </cell>
          <cell r="F2587" t="str">
            <v>70 - 74</v>
          </cell>
          <cell r="V2587">
            <v>207002</v>
          </cell>
          <cell r="X2587">
            <v>222628</v>
          </cell>
          <cell r="AA2587">
            <v>227228</v>
          </cell>
          <cell r="AC2587">
            <v>235634</v>
          </cell>
        </row>
        <row r="2588">
          <cell r="D2588" t="str">
            <v>NJ</v>
          </cell>
          <cell r="E2588" t="str">
            <v>F</v>
          </cell>
          <cell r="F2588" t="str">
            <v>75 - 79</v>
          </cell>
          <cell r="V2588">
            <v>152315</v>
          </cell>
          <cell r="X2588">
            <v>162293</v>
          </cell>
          <cell r="AA2588">
            <v>185030</v>
          </cell>
          <cell r="AC2588">
            <v>199114</v>
          </cell>
        </row>
        <row r="2589">
          <cell r="D2589" t="str">
            <v>NJ</v>
          </cell>
          <cell r="E2589" t="str">
            <v>F</v>
          </cell>
          <cell r="F2589" t="str">
            <v>80 - 84</v>
          </cell>
          <cell r="V2589">
            <v>108093</v>
          </cell>
          <cell r="X2589">
            <v>112623</v>
          </cell>
          <cell r="AA2589">
            <v>127906</v>
          </cell>
          <cell r="AC2589">
            <v>136508</v>
          </cell>
        </row>
        <row r="2590">
          <cell r="D2590" t="str">
            <v>NJ</v>
          </cell>
          <cell r="E2590" t="str">
            <v>F</v>
          </cell>
          <cell r="F2590" t="str">
            <v>85+</v>
          </cell>
          <cell r="V2590">
            <v>155615</v>
          </cell>
          <cell r="X2590">
            <v>157377</v>
          </cell>
          <cell r="AA2590">
            <v>162354</v>
          </cell>
          <cell r="AC2590">
            <v>167710</v>
          </cell>
        </row>
        <row r="2591">
          <cell r="D2591" t="str">
            <v>NJ</v>
          </cell>
          <cell r="E2591" t="str">
            <v>F</v>
          </cell>
          <cell r="F2591" t="str">
            <v>Median Age</v>
          </cell>
          <cell r="V2591">
            <v>41.20952279853671</v>
          </cell>
          <cell r="X2591">
            <v>41.356548806383117</v>
          </cell>
          <cell r="AA2591">
            <v>41.646307379165783</v>
          </cell>
          <cell r="AC2591">
            <v>41.923763705526966</v>
          </cell>
        </row>
        <row r="2592">
          <cell r="D2592" t="str">
            <v>NJ</v>
          </cell>
          <cell r="E2592" t="str">
            <v>F</v>
          </cell>
          <cell r="F2592" t="str">
            <v>5-17</v>
          </cell>
          <cell r="V2592">
            <v>738854</v>
          </cell>
          <cell r="X2592">
            <v>742500</v>
          </cell>
          <cell r="AA2592">
            <v>747585</v>
          </cell>
          <cell r="AC2592">
            <v>751608</v>
          </cell>
        </row>
        <row r="2593">
          <cell r="D2593" t="str">
            <v>NJ</v>
          </cell>
          <cell r="E2593" t="str">
            <v>F</v>
          </cell>
          <cell r="F2593" t="str">
            <v>18-24</v>
          </cell>
          <cell r="V2593">
            <v>357484</v>
          </cell>
          <cell r="X2593">
            <v>354995</v>
          </cell>
          <cell r="AA2593">
            <v>356635</v>
          </cell>
          <cell r="AC2593">
            <v>358895</v>
          </cell>
        </row>
        <row r="2594">
          <cell r="D2594" t="str">
            <v>NJ</v>
          </cell>
          <cell r="E2594" t="str">
            <v>F</v>
          </cell>
          <cell r="F2594" t="str">
            <v>16 and over</v>
          </cell>
          <cell r="V2594">
            <v>3878458</v>
          </cell>
          <cell r="X2594">
            <v>3913398</v>
          </cell>
          <cell r="AA2594">
            <v>3961546</v>
          </cell>
          <cell r="AC2594">
            <v>3992411</v>
          </cell>
        </row>
        <row r="2595">
          <cell r="D2595" t="str">
            <v>NJ</v>
          </cell>
          <cell r="E2595" t="str">
            <v>F</v>
          </cell>
          <cell r="F2595" t="str">
            <v>18 and over</v>
          </cell>
          <cell r="V2595">
            <v>3774202</v>
          </cell>
          <cell r="X2595">
            <v>3808339</v>
          </cell>
          <cell r="AA2595">
            <v>3857312</v>
          </cell>
          <cell r="AC2595">
            <v>3887935</v>
          </cell>
        </row>
        <row r="2596">
          <cell r="D2596" t="str">
            <v>NJ</v>
          </cell>
          <cell r="E2596" t="str">
            <v>F</v>
          </cell>
          <cell r="F2596" t="str">
            <v>21 and over</v>
          </cell>
          <cell r="V2596">
            <v>3627325</v>
          </cell>
          <cell r="X2596">
            <v>3658996</v>
          </cell>
          <cell r="AA2596">
            <v>3706079</v>
          </cell>
          <cell r="AC2596">
            <v>3737552</v>
          </cell>
        </row>
        <row r="2597">
          <cell r="D2597" t="str">
            <v>NJ</v>
          </cell>
          <cell r="E2597" t="str">
            <v>F</v>
          </cell>
          <cell r="F2597" t="str">
            <v>62 and over</v>
          </cell>
          <cell r="V2597">
            <v>1037641</v>
          </cell>
          <cell r="X2597">
            <v>1087090</v>
          </cell>
          <cell r="AA2597">
            <v>1163785</v>
          </cell>
          <cell r="AC2597">
            <v>1211532</v>
          </cell>
        </row>
        <row r="2598">
          <cell r="D2598" t="str">
            <v>NJ</v>
          </cell>
          <cell r="E2598" t="str">
            <v>F</v>
          </cell>
          <cell r="F2598" t="str">
            <v>65 and over</v>
          </cell>
          <cell r="V2598">
            <v>868352</v>
          </cell>
          <cell r="X2598">
            <v>909164</v>
          </cell>
          <cell r="AA2598">
            <v>977466</v>
          </cell>
          <cell r="AC2598">
            <v>1025844</v>
          </cell>
        </row>
        <row r="2599">
          <cell r="D2599" t="str">
            <v>NM</v>
          </cell>
          <cell r="E2599" t="str">
            <v>T</v>
          </cell>
          <cell r="F2599" t="str">
            <v>Total</v>
          </cell>
          <cell r="V2599">
            <v>2069834</v>
          </cell>
          <cell r="X2599">
            <v>2084341</v>
          </cell>
          <cell r="AA2599">
            <v>2100022</v>
          </cell>
          <cell r="AC2599">
            <v>2106584</v>
          </cell>
        </row>
        <row r="2600">
          <cell r="D2600" t="str">
            <v>NM</v>
          </cell>
          <cell r="E2600" t="str">
            <v>T</v>
          </cell>
          <cell r="F2600" t="str">
            <v>0 - 4</v>
          </cell>
          <cell r="V2600">
            <v>141998</v>
          </cell>
          <cell r="X2600">
            <v>139025</v>
          </cell>
          <cell r="AA2600">
            <v>134627</v>
          </cell>
          <cell r="AC2600">
            <v>132124</v>
          </cell>
        </row>
        <row r="2601">
          <cell r="D2601" t="str">
            <v>NM</v>
          </cell>
          <cell r="E2601" t="str">
            <v>T</v>
          </cell>
          <cell r="F2601" t="str">
            <v>5 - 9</v>
          </cell>
          <cell r="V2601">
            <v>141544</v>
          </cell>
          <cell r="X2601">
            <v>140347</v>
          </cell>
          <cell r="AA2601">
            <v>136579</v>
          </cell>
          <cell r="AC2601">
            <v>133466</v>
          </cell>
        </row>
        <row r="2602">
          <cell r="D2602" t="str">
            <v>NM</v>
          </cell>
          <cell r="E2602" t="str">
            <v>T</v>
          </cell>
          <cell r="F2602" t="str">
            <v>10 - 14</v>
          </cell>
          <cell r="V2602">
            <v>132667</v>
          </cell>
          <cell r="X2602">
            <v>135222</v>
          </cell>
          <cell r="AA2602">
            <v>136107</v>
          </cell>
          <cell r="AC2602">
            <v>134743</v>
          </cell>
        </row>
        <row r="2603">
          <cell r="D2603" t="str">
            <v>NM</v>
          </cell>
          <cell r="E2603" t="str">
            <v>T</v>
          </cell>
          <cell r="F2603" t="str">
            <v>15 - 19</v>
          </cell>
          <cell r="V2603">
            <v>118687</v>
          </cell>
          <cell r="X2603">
            <v>120806</v>
          </cell>
          <cell r="AA2603">
            <v>125294</v>
          </cell>
          <cell r="AC2603">
            <v>127532</v>
          </cell>
        </row>
        <row r="2604">
          <cell r="D2604" t="str">
            <v>NM</v>
          </cell>
          <cell r="E2604" t="str">
            <v>T</v>
          </cell>
          <cell r="F2604" t="str">
            <v>20 - 24</v>
          </cell>
          <cell r="V2604">
            <v>113131</v>
          </cell>
          <cell r="X2604">
            <v>109383</v>
          </cell>
          <cell r="AA2604">
            <v>109262</v>
          </cell>
          <cell r="AC2604">
            <v>110991</v>
          </cell>
        </row>
        <row r="2605">
          <cell r="D2605" t="str">
            <v>NM</v>
          </cell>
          <cell r="E2605" t="str">
            <v>T</v>
          </cell>
          <cell r="F2605" t="str">
            <v>25 - 29</v>
          </cell>
          <cell r="V2605">
            <v>123020</v>
          </cell>
          <cell r="X2605">
            <v>116144</v>
          </cell>
          <cell r="AA2605">
            <v>105080</v>
          </cell>
          <cell r="AC2605">
            <v>101304</v>
          </cell>
        </row>
        <row r="2606">
          <cell r="D2606" t="str">
            <v>NM</v>
          </cell>
          <cell r="E2606" t="str">
            <v>T</v>
          </cell>
          <cell r="F2606" t="str">
            <v>30 - 34</v>
          </cell>
          <cell r="V2606">
            <v>127853</v>
          </cell>
          <cell r="X2606">
            <v>125177</v>
          </cell>
          <cell r="AA2606">
            <v>119520</v>
          </cell>
          <cell r="AC2606">
            <v>112829</v>
          </cell>
        </row>
        <row r="2607">
          <cell r="D2607" t="str">
            <v>NM</v>
          </cell>
          <cell r="E2607" t="str">
            <v>T</v>
          </cell>
          <cell r="F2607" t="str">
            <v>35 - 39</v>
          </cell>
          <cell r="V2607">
            <v>123449</v>
          </cell>
          <cell r="X2607">
            <v>128277</v>
          </cell>
          <cell r="AA2607">
            <v>127295</v>
          </cell>
          <cell r="AC2607">
            <v>124840</v>
          </cell>
        </row>
        <row r="2608">
          <cell r="D2608" t="str">
            <v>NM</v>
          </cell>
          <cell r="E2608" t="str">
            <v>T</v>
          </cell>
          <cell r="F2608" t="str">
            <v>40 - 44</v>
          </cell>
          <cell r="V2608">
            <v>108084</v>
          </cell>
          <cell r="X2608">
            <v>111590</v>
          </cell>
          <cell r="AA2608">
            <v>122250</v>
          </cell>
          <cell r="AC2608">
            <v>127162</v>
          </cell>
        </row>
        <row r="2609">
          <cell r="D2609" t="str">
            <v>NM</v>
          </cell>
          <cell r="E2609" t="str">
            <v>T</v>
          </cell>
          <cell r="F2609" t="str">
            <v>45 - 49</v>
          </cell>
          <cell r="V2609">
            <v>117897</v>
          </cell>
          <cell r="X2609">
            <v>112802</v>
          </cell>
          <cell r="AA2609">
            <v>109443</v>
          </cell>
          <cell r="AC2609">
            <v>113092</v>
          </cell>
        </row>
        <row r="2610">
          <cell r="D2610" t="str">
            <v>NM</v>
          </cell>
          <cell r="E2610" t="str">
            <v>T</v>
          </cell>
          <cell r="F2610" t="str">
            <v>50 - 54</v>
          </cell>
          <cell r="V2610">
            <v>128304</v>
          </cell>
          <cell r="X2610">
            <v>122702</v>
          </cell>
          <cell r="AA2610">
            <v>120926</v>
          </cell>
          <cell r="AC2610">
            <v>115814</v>
          </cell>
        </row>
        <row r="2611">
          <cell r="D2611" t="str">
            <v>NM</v>
          </cell>
          <cell r="E2611" t="str">
            <v>T</v>
          </cell>
          <cell r="F2611" t="str">
            <v>55 - 59</v>
          </cell>
          <cell r="V2611">
            <v>152847</v>
          </cell>
          <cell r="X2611">
            <v>147599</v>
          </cell>
          <cell r="AA2611">
            <v>131260</v>
          </cell>
          <cell r="AC2611">
            <v>125501</v>
          </cell>
        </row>
        <row r="2612">
          <cell r="D2612" t="str">
            <v>NM</v>
          </cell>
          <cell r="E2612" t="str">
            <v>T</v>
          </cell>
          <cell r="F2612" t="str">
            <v>60 - 64</v>
          </cell>
          <cell r="V2612">
            <v>152145</v>
          </cell>
          <cell r="X2612">
            <v>155577</v>
          </cell>
          <cell r="AA2612">
            <v>155421</v>
          </cell>
          <cell r="AC2612">
            <v>149829</v>
          </cell>
        </row>
        <row r="2613">
          <cell r="D2613" t="str">
            <v>NM</v>
          </cell>
          <cell r="E2613" t="str">
            <v>T</v>
          </cell>
          <cell r="F2613" t="str">
            <v>65 - 69</v>
          </cell>
          <cell r="V2613">
            <v>132972</v>
          </cell>
          <cell r="X2613">
            <v>139625</v>
          </cell>
          <cell r="AA2613">
            <v>148073</v>
          </cell>
          <cell r="AC2613">
            <v>151221</v>
          </cell>
        </row>
        <row r="2614">
          <cell r="D2614" t="str">
            <v>NM</v>
          </cell>
          <cell r="E2614" t="str">
            <v>T</v>
          </cell>
          <cell r="F2614" t="str">
            <v>70 - 74</v>
          </cell>
          <cell r="V2614">
            <v>97981</v>
          </cell>
          <cell r="X2614">
            <v>110727</v>
          </cell>
          <cell r="AA2614">
            <v>122832</v>
          </cell>
          <cell r="AC2614">
            <v>129104</v>
          </cell>
        </row>
        <row r="2615">
          <cell r="D2615" t="str">
            <v>NM</v>
          </cell>
          <cell r="E2615" t="str">
            <v>T</v>
          </cell>
          <cell r="F2615" t="str">
            <v>75 - 79</v>
          </cell>
          <cell r="V2615">
            <v>64555</v>
          </cell>
          <cell r="X2615">
            <v>71066</v>
          </cell>
          <cell r="AA2615">
            <v>86220</v>
          </cell>
          <cell r="AC2615">
            <v>97585</v>
          </cell>
        </row>
        <row r="2616">
          <cell r="D2616" t="str">
            <v>NM</v>
          </cell>
          <cell r="E2616" t="str">
            <v>T</v>
          </cell>
          <cell r="F2616" t="str">
            <v>80 - 84</v>
          </cell>
          <cell r="V2616">
            <v>43142</v>
          </cell>
          <cell r="X2616">
            <v>46155</v>
          </cell>
          <cell r="AA2616">
            <v>53265</v>
          </cell>
          <cell r="AC2616">
            <v>58935</v>
          </cell>
        </row>
        <row r="2617">
          <cell r="D2617" t="str">
            <v>NM</v>
          </cell>
          <cell r="E2617" t="str">
            <v>T</v>
          </cell>
          <cell r="F2617" t="str">
            <v>85+</v>
          </cell>
          <cell r="V2617">
            <v>49558</v>
          </cell>
          <cell r="X2617">
            <v>52117</v>
          </cell>
          <cell r="AA2617">
            <v>56568</v>
          </cell>
          <cell r="AC2617">
            <v>60512</v>
          </cell>
        </row>
        <row r="2618">
          <cell r="D2618" t="str">
            <v>NM</v>
          </cell>
          <cell r="E2618" t="str">
            <v>T</v>
          </cell>
          <cell r="F2618" t="str">
            <v>Median Age</v>
          </cell>
          <cell r="V2618">
            <v>40.567788570137793</v>
          </cell>
          <cell r="X2618">
            <v>41.166585646102178</v>
          </cell>
          <cell r="AA2618">
            <v>42.196816738581781</v>
          </cell>
          <cell r="AC2618">
            <v>42.920298495980305</v>
          </cell>
        </row>
        <row r="2619">
          <cell r="D2619" t="str">
            <v>NM</v>
          </cell>
          <cell r="E2619" t="str">
            <v>T</v>
          </cell>
          <cell r="F2619" t="str">
            <v>5-17</v>
          </cell>
          <cell r="V2619">
            <v>346759</v>
          </cell>
          <cell r="X2619">
            <v>349690</v>
          </cell>
          <cell r="AA2619">
            <v>349856</v>
          </cell>
          <cell r="AC2619">
            <v>346378</v>
          </cell>
        </row>
        <row r="2620">
          <cell r="D2620" t="str">
            <v>NM</v>
          </cell>
          <cell r="E2620" t="str">
            <v>T</v>
          </cell>
          <cell r="F2620" t="str">
            <v>18-24</v>
          </cell>
          <cell r="V2620">
            <v>159270</v>
          </cell>
          <cell r="X2620">
            <v>156068</v>
          </cell>
          <cell r="AA2620">
            <v>157386</v>
          </cell>
          <cell r="AC2620">
            <v>160354</v>
          </cell>
        </row>
        <row r="2621">
          <cell r="D2621" t="str">
            <v>NM</v>
          </cell>
          <cell r="E2621" t="str">
            <v>T</v>
          </cell>
          <cell r="F2621" t="str">
            <v>16 and over</v>
          </cell>
          <cell r="V2621">
            <v>1629080</v>
          </cell>
          <cell r="X2621">
            <v>1644264</v>
          </cell>
          <cell r="AA2621">
            <v>1666395</v>
          </cell>
          <cell r="AC2621">
            <v>1679754</v>
          </cell>
        </row>
        <row r="2622">
          <cell r="D2622" t="str">
            <v>NM</v>
          </cell>
          <cell r="E2622" t="str">
            <v>T</v>
          </cell>
          <cell r="F2622" t="str">
            <v>18 and over</v>
          </cell>
          <cell r="V2622">
            <v>1581077</v>
          </cell>
          <cell r="X2622">
            <v>1595626</v>
          </cell>
          <cell r="AA2622">
            <v>1615539</v>
          </cell>
          <cell r="AC2622">
            <v>1628082</v>
          </cell>
        </row>
        <row r="2623">
          <cell r="D2623" t="str">
            <v>NM</v>
          </cell>
          <cell r="E2623" t="str">
            <v>T</v>
          </cell>
          <cell r="F2623" t="str">
            <v>21 and over</v>
          </cell>
          <cell r="V2623">
            <v>1512587</v>
          </cell>
          <cell r="X2623">
            <v>1526470</v>
          </cell>
          <cell r="AA2623">
            <v>1544631</v>
          </cell>
          <cell r="AC2623">
            <v>1555076</v>
          </cell>
        </row>
        <row r="2624">
          <cell r="D2624" t="str">
            <v>NM</v>
          </cell>
          <cell r="E2624" t="str">
            <v>T</v>
          </cell>
          <cell r="F2624" t="str">
            <v>62 and over</v>
          </cell>
          <cell r="V2624">
            <v>478311</v>
          </cell>
          <cell r="X2624">
            <v>512507</v>
          </cell>
          <cell r="AA2624">
            <v>561528</v>
          </cell>
          <cell r="AC2624">
            <v>589914</v>
          </cell>
        </row>
        <row r="2625">
          <cell r="D2625" t="str">
            <v>NM</v>
          </cell>
          <cell r="E2625" t="str">
            <v>T</v>
          </cell>
          <cell r="F2625" t="str">
            <v>65 and over</v>
          </cell>
          <cell r="V2625">
            <v>388208</v>
          </cell>
          <cell r="X2625">
            <v>419690</v>
          </cell>
          <cell r="AA2625">
            <v>466958</v>
          </cell>
          <cell r="AC2625">
            <v>497357</v>
          </cell>
        </row>
        <row r="2626">
          <cell r="D2626" t="str">
            <v>NM</v>
          </cell>
          <cell r="E2626" t="str">
            <v>M</v>
          </cell>
          <cell r="F2626" t="str">
            <v>Total</v>
          </cell>
          <cell r="V2626">
            <v>1000400</v>
          </cell>
          <cell r="X2626">
            <v>1005801</v>
          </cell>
          <cell r="AA2626">
            <v>1010774</v>
          </cell>
          <cell r="AC2626">
            <v>1012059</v>
          </cell>
        </row>
        <row r="2627">
          <cell r="D2627" t="str">
            <v>NM</v>
          </cell>
          <cell r="E2627" t="str">
            <v>M</v>
          </cell>
          <cell r="F2627" t="str">
            <v>0 - 4</v>
          </cell>
          <cell r="V2627">
            <v>72358</v>
          </cell>
          <cell r="X2627">
            <v>70917</v>
          </cell>
          <cell r="AA2627">
            <v>68798</v>
          </cell>
          <cell r="AC2627">
            <v>67598</v>
          </cell>
        </row>
        <row r="2628">
          <cell r="D2628" t="str">
            <v>NM</v>
          </cell>
          <cell r="E2628" t="str">
            <v>M</v>
          </cell>
          <cell r="F2628" t="str">
            <v>5 - 9</v>
          </cell>
          <cell r="V2628">
            <v>72257</v>
          </cell>
          <cell r="X2628">
            <v>71700</v>
          </cell>
          <cell r="AA2628">
            <v>69834</v>
          </cell>
          <cell r="AC2628">
            <v>68308</v>
          </cell>
        </row>
        <row r="2629">
          <cell r="D2629" t="str">
            <v>NM</v>
          </cell>
          <cell r="E2629" t="str">
            <v>M</v>
          </cell>
          <cell r="F2629" t="str">
            <v>10 - 14</v>
          </cell>
          <cell r="V2629">
            <v>67941</v>
          </cell>
          <cell r="X2629">
            <v>69332</v>
          </cell>
          <cell r="AA2629">
            <v>69921</v>
          </cell>
          <cell r="AC2629">
            <v>69268</v>
          </cell>
        </row>
        <row r="2630">
          <cell r="D2630" t="str">
            <v>NM</v>
          </cell>
          <cell r="E2630" t="str">
            <v>M</v>
          </cell>
          <cell r="F2630" t="str">
            <v>15 - 19</v>
          </cell>
          <cell r="V2630">
            <v>60415</v>
          </cell>
          <cell r="X2630">
            <v>61406</v>
          </cell>
          <cell r="AA2630">
            <v>63719</v>
          </cell>
          <cell r="AC2630">
            <v>64923</v>
          </cell>
        </row>
        <row r="2631">
          <cell r="D2631" t="str">
            <v>NM</v>
          </cell>
          <cell r="E2631" t="str">
            <v>M</v>
          </cell>
          <cell r="F2631" t="str">
            <v>20 - 24</v>
          </cell>
          <cell r="V2631">
            <v>56710</v>
          </cell>
          <cell r="X2631">
            <v>54729</v>
          </cell>
          <cell r="AA2631">
            <v>54632</v>
          </cell>
          <cell r="AC2631">
            <v>55405</v>
          </cell>
        </row>
        <row r="2632">
          <cell r="D2632" t="str">
            <v>NM</v>
          </cell>
          <cell r="E2632" t="str">
            <v>M</v>
          </cell>
          <cell r="F2632" t="str">
            <v>25 - 29</v>
          </cell>
          <cell r="V2632">
            <v>60595</v>
          </cell>
          <cell r="X2632">
            <v>57331</v>
          </cell>
          <cell r="AA2632">
            <v>51745</v>
          </cell>
          <cell r="AC2632">
            <v>49773</v>
          </cell>
        </row>
        <row r="2633">
          <cell r="D2633" t="str">
            <v>NM</v>
          </cell>
          <cell r="E2633" t="str">
            <v>M</v>
          </cell>
          <cell r="F2633" t="str">
            <v>30 - 34</v>
          </cell>
          <cell r="V2633">
            <v>62535</v>
          </cell>
          <cell r="X2633">
            <v>61251</v>
          </cell>
          <cell r="AA2633">
            <v>58516</v>
          </cell>
          <cell r="AC2633">
            <v>55372</v>
          </cell>
        </row>
        <row r="2634">
          <cell r="D2634" t="str">
            <v>NM</v>
          </cell>
          <cell r="E2634" t="str">
            <v>M</v>
          </cell>
          <cell r="F2634" t="str">
            <v>35 - 39</v>
          </cell>
          <cell r="V2634">
            <v>59162</v>
          </cell>
          <cell r="X2634">
            <v>61511</v>
          </cell>
          <cell r="AA2634">
            <v>61096</v>
          </cell>
          <cell r="AC2634">
            <v>59942</v>
          </cell>
        </row>
        <row r="2635">
          <cell r="D2635" t="str">
            <v>NM</v>
          </cell>
          <cell r="E2635" t="str">
            <v>M</v>
          </cell>
          <cell r="F2635" t="str">
            <v>40 - 44</v>
          </cell>
          <cell r="V2635">
            <v>51429</v>
          </cell>
          <cell r="X2635">
            <v>52972</v>
          </cell>
          <cell r="AA2635">
            <v>58069</v>
          </cell>
          <cell r="AC2635">
            <v>60446</v>
          </cell>
        </row>
        <row r="2636">
          <cell r="D2636" t="str">
            <v>NM</v>
          </cell>
          <cell r="E2636" t="str">
            <v>M</v>
          </cell>
          <cell r="F2636" t="str">
            <v>45 - 49</v>
          </cell>
          <cell r="V2636">
            <v>56467</v>
          </cell>
          <cell r="X2636">
            <v>53668</v>
          </cell>
          <cell r="AA2636">
            <v>51736</v>
          </cell>
          <cell r="AC2636">
            <v>53340</v>
          </cell>
        </row>
        <row r="2637">
          <cell r="D2637" t="str">
            <v>NM</v>
          </cell>
          <cell r="E2637" t="str">
            <v>M</v>
          </cell>
          <cell r="F2637" t="str">
            <v>50 - 54</v>
          </cell>
          <cell r="V2637">
            <v>60504</v>
          </cell>
          <cell r="X2637">
            <v>57955</v>
          </cell>
          <cell r="AA2637">
            <v>57051</v>
          </cell>
          <cell r="AC2637">
            <v>54264</v>
          </cell>
        </row>
        <row r="2638">
          <cell r="D2638" t="str">
            <v>NM</v>
          </cell>
          <cell r="E2638" t="str">
            <v>M</v>
          </cell>
          <cell r="F2638" t="str">
            <v>55 - 59</v>
          </cell>
          <cell r="V2638">
            <v>73246</v>
          </cell>
          <cell r="X2638">
            <v>70386</v>
          </cell>
          <cell r="AA2638">
            <v>61994</v>
          </cell>
          <cell r="AC2638">
            <v>59395</v>
          </cell>
        </row>
        <row r="2639">
          <cell r="D2639" t="str">
            <v>NM</v>
          </cell>
          <cell r="E2639" t="str">
            <v>M</v>
          </cell>
          <cell r="F2639" t="str">
            <v>60 - 64</v>
          </cell>
          <cell r="V2639">
            <v>72528</v>
          </cell>
          <cell r="X2639">
            <v>74400</v>
          </cell>
          <cell r="AA2639">
            <v>74533</v>
          </cell>
          <cell r="AC2639">
            <v>71488</v>
          </cell>
        </row>
        <row r="2640">
          <cell r="D2640" t="str">
            <v>NM</v>
          </cell>
          <cell r="E2640" t="str">
            <v>M</v>
          </cell>
          <cell r="F2640" t="str">
            <v>65 - 69</v>
          </cell>
          <cell r="V2640">
            <v>63298</v>
          </cell>
          <cell r="X2640">
            <v>65841</v>
          </cell>
          <cell r="AA2640">
            <v>69810</v>
          </cell>
          <cell r="AC2640">
            <v>71497</v>
          </cell>
        </row>
        <row r="2641">
          <cell r="D2641" t="str">
            <v>NM</v>
          </cell>
          <cell r="E2641" t="str">
            <v>M</v>
          </cell>
          <cell r="F2641" t="str">
            <v>70 - 74</v>
          </cell>
          <cell r="V2641">
            <v>45696</v>
          </cell>
          <cell r="X2641">
            <v>51867</v>
          </cell>
          <cell r="AA2641">
            <v>56877</v>
          </cell>
          <cell r="AC2641">
            <v>59189</v>
          </cell>
        </row>
        <row r="2642">
          <cell r="D2642" t="str">
            <v>NM</v>
          </cell>
          <cell r="E2642" t="str">
            <v>M</v>
          </cell>
          <cell r="F2642" t="str">
            <v>75 - 79</v>
          </cell>
          <cell r="V2642">
            <v>28747</v>
          </cell>
          <cell r="X2642">
            <v>31800</v>
          </cell>
          <cell r="AA2642">
            <v>38927</v>
          </cell>
          <cell r="AC2642">
            <v>44275</v>
          </cell>
        </row>
        <row r="2643">
          <cell r="D2643" t="str">
            <v>NM</v>
          </cell>
          <cell r="E2643" t="str">
            <v>M</v>
          </cell>
          <cell r="F2643" t="str">
            <v>80 - 84</v>
          </cell>
          <cell r="V2643">
            <v>18468</v>
          </cell>
          <cell r="X2643">
            <v>19695</v>
          </cell>
          <cell r="AA2643">
            <v>22863</v>
          </cell>
          <cell r="AC2643">
            <v>25432</v>
          </cell>
        </row>
        <row r="2644">
          <cell r="D2644" t="str">
            <v>NM</v>
          </cell>
          <cell r="E2644" t="str">
            <v>M</v>
          </cell>
          <cell r="F2644" t="str">
            <v>85+</v>
          </cell>
          <cell r="V2644">
            <v>18044</v>
          </cell>
          <cell r="X2644">
            <v>19040</v>
          </cell>
          <cell r="AA2644">
            <v>20653</v>
          </cell>
          <cell r="AC2644">
            <v>22144</v>
          </cell>
        </row>
        <row r="2645">
          <cell r="D2645" t="str">
            <v>NM</v>
          </cell>
          <cell r="E2645" t="str">
            <v>M</v>
          </cell>
          <cell r="F2645" t="str">
            <v>Median Age</v>
          </cell>
          <cell r="V2645">
            <v>38.912208744218518</v>
          </cell>
          <cell r="X2645">
            <v>39.55097438515871</v>
          </cell>
          <cell r="AA2645">
            <v>40.571726572528881</v>
          </cell>
          <cell r="AC2645">
            <v>41.267495921696572</v>
          </cell>
        </row>
        <row r="2646">
          <cell r="D2646" t="str">
            <v>NM</v>
          </cell>
          <cell r="E2646" t="str">
            <v>M</v>
          </cell>
          <cell r="F2646" t="str">
            <v>5-17</v>
          </cell>
          <cell r="V2646">
            <v>177230</v>
          </cell>
          <cell r="X2646">
            <v>178841</v>
          </cell>
          <cell r="AA2646">
            <v>179183</v>
          </cell>
          <cell r="AC2646">
            <v>177556</v>
          </cell>
        </row>
        <row r="2647">
          <cell r="D2647" t="str">
            <v>NM</v>
          </cell>
          <cell r="E2647" t="str">
            <v>M</v>
          </cell>
          <cell r="F2647" t="str">
            <v>18-24</v>
          </cell>
          <cell r="V2647">
            <v>80093</v>
          </cell>
          <cell r="X2647">
            <v>78326</v>
          </cell>
          <cell r="AA2647">
            <v>78923</v>
          </cell>
          <cell r="AC2647">
            <v>80348</v>
          </cell>
        </row>
        <row r="2648">
          <cell r="D2648" t="str">
            <v>NM</v>
          </cell>
          <cell r="E2648" t="str">
            <v>M</v>
          </cell>
          <cell r="F2648" t="str">
            <v>16 and over</v>
          </cell>
          <cell r="V2648">
            <v>775276</v>
          </cell>
          <cell r="X2648">
            <v>780806</v>
          </cell>
          <cell r="AA2648">
            <v>788718</v>
          </cell>
          <cell r="AC2648">
            <v>793267</v>
          </cell>
        </row>
        <row r="2649">
          <cell r="D2649" t="str">
            <v>NM</v>
          </cell>
          <cell r="E2649" t="str">
            <v>M</v>
          </cell>
          <cell r="F2649" t="str">
            <v>18 and over</v>
          </cell>
          <cell r="V2649">
            <v>750812</v>
          </cell>
          <cell r="X2649">
            <v>756043</v>
          </cell>
          <cell r="AA2649">
            <v>762793</v>
          </cell>
          <cell r="AC2649">
            <v>766905</v>
          </cell>
        </row>
        <row r="2650">
          <cell r="D2650" t="str">
            <v>NM</v>
          </cell>
          <cell r="E2650" t="str">
            <v>M</v>
          </cell>
          <cell r="F2650" t="str">
            <v>21 and over</v>
          </cell>
          <cell r="V2650">
            <v>716168</v>
          </cell>
          <cell r="X2650">
            <v>721126</v>
          </cell>
          <cell r="AA2650">
            <v>727068</v>
          </cell>
          <cell r="AC2650">
            <v>730101</v>
          </cell>
        </row>
        <row r="2651">
          <cell r="D2651" t="str">
            <v>NM</v>
          </cell>
          <cell r="E2651" t="str">
            <v>M</v>
          </cell>
          <cell r="F2651" t="str">
            <v>62 and over</v>
          </cell>
          <cell r="V2651">
            <v>217092</v>
          </cell>
          <cell r="X2651">
            <v>232481</v>
          </cell>
          <cell r="AA2651">
            <v>254417</v>
          </cell>
          <cell r="AC2651">
            <v>266835</v>
          </cell>
        </row>
        <row r="2652">
          <cell r="D2652" t="str">
            <v>NM</v>
          </cell>
          <cell r="E2652" t="str">
            <v>M</v>
          </cell>
          <cell r="F2652" t="str">
            <v>65 and over</v>
          </cell>
          <cell r="V2652">
            <v>174253</v>
          </cell>
          <cell r="X2652">
            <v>188243</v>
          </cell>
          <cell r="AA2652">
            <v>209130</v>
          </cell>
          <cell r="AC2652">
            <v>222537</v>
          </cell>
        </row>
        <row r="2653">
          <cell r="D2653" t="str">
            <v>NM</v>
          </cell>
          <cell r="E2653" t="str">
            <v>F</v>
          </cell>
          <cell r="F2653" t="str">
            <v>Total</v>
          </cell>
          <cell r="V2653">
            <v>1069434</v>
          </cell>
          <cell r="X2653">
            <v>1078540</v>
          </cell>
          <cell r="AA2653">
            <v>1089248</v>
          </cell>
          <cell r="AC2653">
            <v>1094525</v>
          </cell>
        </row>
        <row r="2654">
          <cell r="D2654" t="str">
            <v>NM</v>
          </cell>
          <cell r="E2654" t="str">
            <v>F</v>
          </cell>
          <cell r="F2654" t="str">
            <v>0 - 4</v>
          </cell>
          <cell r="V2654">
            <v>69640</v>
          </cell>
          <cell r="X2654">
            <v>68108</v>
          </cell>
          <cell r="AA2654">
            <v>65829</v>
          </cell>
          <cell r="AC2654">
            <v>64526</v>
          </cell>
        </row>
        <row r="2655">
          <cell r="D2655" t="str">
            <v>NM</v>
          </cell>
          <cell r="E2655" t="str">
            <v>F</v>
          </cell>
          <cell r="F2655" t="str">
            <v>5 - 9</v>
          </cell>
          <cell r="V2655">
            <v>69287</v>
          </cell>
          <cell r="X2655">
            <v>68647</v>
          </cell>
          <cell r="AA2655">
            <v>66745</v>
          </cell>
          <cell r="AC2655">
            <v>65158</v>
          </cell>
        </row>
        <row r="2656">
          <cell r="D2656" t="str">
            <v>NM</v>
          </cell>
          <cell r="E2656" t="str">
            <v>F</v>
          </cell>
          <cell r="F2656" t="str">
            <v>10 - 14</v>
          </cell>
          <cell r="V2656">
            <v>64726</v>
          </cell>
          <cell r="X2656">
            <v>65890</v>
          </cell>
          <cell r="AA2656">
            <v>66186</v>
          </cell>
          <cell r="AC2656">
            <v>65475</v>
          </cell>
        </row>
        <row r="2657">
          <cell r="D2657" t="str">
            <v>NM</v>
          </cell>
          <cell r="E2657" t="str">
            <v>F</v>
          </cell>
          <cell r="F2657" t="str">
            <v>15 - 19</v>
          </cell>
          <cell r="V2657">
            <v>58272</v>
          </cell>
          <cell r="X2657">
            <v>59400</v>
          </cell>
          <cell r="AA2657">
            <v>61575</v>
          </cell>
          <cell r="AC2657">
            <v>62609</v>
          </cell>
        </row>
        <row r="2658">
          <cell r="D2658" t="str">
            <v>NM</v>
          </cell>
          <cell r="E2658" t="str">
            <v>F</v>
          </cell>
          <cell r="F2658" t="str">
            <v>20 - 24</v>
          </cell>
          <cell r="V2658">
            <v>56421</v>
          </cell>
          <cell r="X2658">
            <v>54654</v>
          </cell>
          <cell r="AA2658">
            <v>54630</v>
          </cell>
          <cell r="AC2658">
            <v>55586</v>
          </cell>
        </row>
        <row r="2659">
          <cell r="D2659" t="str">
            <v>NM</v>
          </cell>
          <cell r="E2659" t="str">
            <v>F</v>
          </cell>
          <cell r="F2659" t="str">
            <v>25 - 29</v>
          </cell>
          <cell r="V2659">
            <v>62425</v>
          </cell>
          <cell r="X2659">
            <v>58813</v>
          </cell>
          <cell r="AA2659">
            <v>53335</v>
          </cell>
          <cell r="AC2659">
            <v>51531</v>
          </cell>
        </row>
        <row r="2660">
          <cell r="D2660" t="str">
            <v>NM</v>
          </cell>
          <cell r="E2660" t="str">
            <v>F</v>
          </cell>
          <cell r="F2660" t="str">
            <v>30 - 34</v>
          </cell>
          <cell r="V2660">
            <v>65318</v>
          </cell>
          <cell r="X2660">
            <v>63926</v>
          </cell>
          <cell r="AA2660">
            <v>61004</v>
          </cell>
          <cell r="AC2660">
            <v>57457</v>
          </cell>
        </row>
        <row r="2661">
          <cell r="D2661" t="str">
            <v>NM</v>
          </cell>
          <cell r="E2661" t="str">
            <v>F</v>
          </cell>
          <cell r="F2661" t="str">
            <v>35 - 39</v>
          </cell>
          <cell r="V2661">
            <v>64287</v>
          </cell>
          <cell r="X2661">
            <v>66766</v>
          </cell>
          <cell r="AA2661">
            <v>66199</v>
          </cell>
          <cell r="AC2661">
            <v>64898</v>
          </cell>
        </row>
        <row r="2662">
          <cell r="D2662" t="str">
            <v>NM</v>
          </cell>
          <cell r="E2662" t="str">
            <v>F</v>
          </cell>
          <cell r="F2662" t="str">
            <v>40 - 44</v>
          </cell>
          <cell r="V2662">
            <v>56655</v>
          </cell>
          <cell r="X2662">
            <v>58618</v>
          </cell>
          <cell r="AA2662">
            <v>64181</v>
          </cell>
          <cell r="AC2662">
            <v>66716</v>
          </cell>
        </row>
        <row r="2663">
          <cell r="D2663" t="str">
            <v>NM</v>
          </cell>
          <cell r="E2663" t="str">
            <v>F</v>
          </cell>
          <cell r="F2663" t="str">
            <v>45 - 49</v>
          </cell>
          <cell r="V2663">
            <v>61430</v>
          </cell>
          <cell r="X2663">
            <v>59134</v>
          </cell>
          <cell r="AA2663">
            <v>57707</v>
          </cell>
          <cell r="AC2663">
            <v>59752</v>
          </cell>
        </row>
        <row r="2664">
          <cell r="D2664" t="str">
            <v>NM</v>
          </cell>
          <cell r="E2664" t="str">
            <v>F</v>
          </cell>
          <cell r="F2664" t="str">
            <v>50 - 54</v>
          </cell>
          <cell r="V2664">
            <v>67800</v>
          </cell>
          <cell r="X2664">
            <v>64747</v>
          </cell>
          <cell r="AA2664">
            <v>63875</v>
          </cell>
          <cell r="AC2664">
            <v>61550</v>
          </cell>
        </row>
        <row r="2665">
          <cell r="D2665" t="str">
            <v>NM</v>
          </cell>
          <cell r="E2665" t="str">
            <v>F</v>
          </cell>
          <cell r="F2665" t="str">
            <v>55 - 59</v>
          </cell>
          <cell r="V2665">
            <v>79601</v>
          </cell>
          <cell r="X2665">
            <v>77213</v>
          </cell>
          <cell r="AA2665">
            <v>69266</v>
          </cell>
          <cell r="AC2665">
            <v>66106</v>
          </cell>
        </row>
        <row r="2666">
          <cell r="D2666" t="str">
            <v>NM</v>
          </cell>
          <cell r="E2666" t="str">
            <v>F</v>
          </cell>
          <cell r="F2666" t="str">
            <v>60 - 64</v>
          </cell>
          <cell r="V2666">
            <v>79617</v>
          </cell>
          <cell r="X2666">
            <v>81177</v>
          </cell>
          <cell r="AA2666">
            <v>80888</v>
          </cell>
          <cell r="AC2666">
            <v>78341</v>
          </cell>
        </row>
        <row r="2667">
          <cell r="D2667" t="str">
            <v>NM</v>
          </cell>
          <cell r="E2667" t="str">
            <v>F</v>
          </cell>
          <cell r="F2667" t="str">
            <v>65 - 69</v>
          </cell>
          <cell r="V2667">
            <v>69674</v>
          </cell>
          <cell r="X2667">
            <v>73784</v>
          </cell>
          <cell r="AA2667">
            <v>78263</v>
          </cell>
          <cell r="AC2667">
            <v>79724</v>
          </cell>
        </row>
        <row r="2668">
          <cell r="D2668" t="str">
            <v>NM</v>
          </cell>
          <cell r="E2668" t="str">
            <v>F</v>
          </cell>
          <cell r="F2668" t="str">
            <v>70 - 74</v>
          </cell>
          <cell r="V2668">
            <v>52285</v>
          </cell>
          <cell r="X2668">
            <v>58860</v>
          </cell>
          <cell r="AA2668">
            <v>65955</v>
          </cell>
          <cell r="AC2668">
            <v>69915</v>
          </cell>
        </row>
        <row r="2669">
          <cell r="D2669" t="str">
            <v>NM</v>
          </cell>
          <cell r="E2669" t="str">
            <v>F</v>
          </cell>
          <cell r="F2669" t="str">
            <v>75 - 79</v>
          </cell>
          <cell r="V2669">
            <v>35808</v>
          </cell>
          <cell r="X2669">
            <v>39266</v>
          </cell>
          <cell r="AA2669">
            <v>47293</v>
          </cell>
          <cell r="AC2669">
            <v>53310</v>
          </cell>
        </row>
        <row r="2670">
          <cell r="D2670" t="str">
            <v>NM</v>
          </cell>
          <cell r="E2670" t="str">
            <v>F</v>
          </cell>
          <cell r="F2670" t="str">
            <v>80 - 84</v>
          </cell>
          <cell r="V2670">
            <v>24674</v>
          </cell>
          <cell r="X2670">
            <v>26460</v>
          </cell>
          <cell r="AA2670">
            <v>30402</v>
          </cell>
          <cell r="AC2670">
            <v>33503</v>
          </cell>
        </row>
        <row r="2671">
          <cell r="D2671" t="str">
            <v>NM</v>
          </cell>
          <cell r="E2671" t="str">
            <v>F</v>
          </cell>
          <cell r="F2671" t="str">
            <v>85+</v>
          </cell>
          <cell r="V2671">
            <v>31514</v>
          </cell>
          <cell r="X2671">
            <v>33077</v>
          </cell>
          <cell r="AA2671">
            <v>35915</v>
          </cell>
          <cell r="AC2671">
            <v>38368</v>
          </cell>
        </row>
        <row r="2672">
          <cell r="D2672" t="str">
            <v>NM</v>
          </cell>
          <cell r="E2672" t="str">
            <v>F</v>
          </cell>
          <cell r="F2672" t="str">
            <v>Median Age</v>
          </cell>
          <cell r="V2672">
            <v>42.114131397202051</v>
          </cell>
          <cell r="X2672">
            <v>42.733656174334143</v>
          </cell>
          <cell r="AA2672">
            <v>43.738244262558176</v>
          </cell>
          <cell r="AC2672">
            <v>44.478821147706924</v>
          </cell>
        </row>
        <row r="2673">
          <cell r="D2673" t="str">
            <v>NM</v>
          </cell>
          <cell r="E2673" t="str">
            <v>F</v>
          </cell>
          <cell r="F2673" t="str">
            <v>5-17</v>
          </cell>
          <cell r="V2673">
            <v>169529</v>
          </cell>
          <cell r="X2673">
            <v>170849</v>
          </cell>
          <cell r="AA2673">
            <v>170673</v>
          </cell>
          <cell r="AC2673">
            <v>168822</v>
          </cell>
        </row>
        <row r="2674">
          <cell r="D2674" t="str">
            <v>NM</v>
          </cell>
          <cell r="E2674" t="str">
            <v>F</v>
          </cell>
          <cell r="F2674" t="str">
            <v>18-24</v>
          </cell>
          <cell r="V2674">
            <v>79177</v>
          </cell>
          <cell r="X2674">
            <v>77742</v>
          </cell>
          <cell r="AA2674">
            <v>78463</v>
          </cell>
          <cell r="AC2674">
            <v>80006</v>
          </cell>
        </row>
        <row r="2675">
          <cell r="D2675" t="str">
            <v>NM</v>
          </cell>
          <cell r="E2675" t="str">
            <v>F</v>
          </cell>
          <cell r="F2675" t="str">
            <v>16 and over</v>
          </cell>
          <cell r="V2675">
            <v>853804</v>
          </cell>
          <cell r="X2675">
            <v>863458</v>
          </cell>
          <cell r="AA2675">
            <v>877677</v>
          </cell>
          <cell r="AC2675">
            <v>886487</v>
          </cell>
        </row>
        <row r="2676">
          <cell r="D2676" t="str">
            <v>NM</v>
          </cell>
          <cell r="E2676" t="str">
            <v>F</v>
          </cell>
          <cell r="F2676" t="str">
            <v>18 and over</v>
          </cell>
          <cell r="V2676">
            <v>830265</v>
          </cell>
          <cell r="X2676">
            <v>839583</v>
          </cell>
          <cell r="AA2676">
            <v>852746</v>
          </cell>
          <cell r="AC2676">
            <v>861177</v>
          </cell>
        </row>
        <row r="2677">
          <cell r="D2677" t="str">
            <v>NM</v>
          </cell>
          <cell r="E2677" t="str">
            <v>F</v>
          </cell>
          <cell r="F2677" t="str">
            <v>21 and over</v>
          </cell>
          <cell r="V2677">
            <v>796419</v>
          </cell>
          <cell r="X2677">
            <v>805344</v>
          </cell>
          <cell r="AA2677">
            <v>817563</v>
          </cell>
          <cell r="AC2677">
            <v>824975</v>
          </cell>
        </row>
        <row r="2678">
          <cell r="D2678" t="str">
            <v>NM</v>
          </cell>
          <cell r="E2678" t="str">
            <v>F</v>
          </cell>
          <cell r="F2678" t="str">
            <v>62 and over</v>
          </cell>
          <cell r="V2678">
            <v>261219</v>
          </cell>
          <cell r="X2678">
            <v>280026</v>
          </cell>
          <cell r="AA2678">
            <v>307111</v>
          </cell>
          <cell r="AC2678">
            <v>323079</v>
          </cell>
        </row>
        <row r="2679">
          <cell r="D2679" t="str">
            <v>NM</v>
          </cell>
          <cell r="E2679" t="str">
            <v>F</v>
          </cell>
          <cell r="F2679" t="str">
            <v>65 and over</v>
          </cell>
          <cell r="V2679">
            <v>213955</v>
          </cell>
          <cell r="X2679">
            <v>231447</v>
          </cell>
          <cell r="AA2679">
            <v>257828</v>
          </cell>
          <cell r="AC2679">
            <v>274820</v>
          </cell>
        </row>
        <row r="2680">
          <cell r="D2680" t="str">
            <v>NY</v>
          </cell>
          <cell r="E2680" t="str">
            <v>T</v>
          </cell>
          <cell r="F2680" t="str">
            <v>Total</v>
          </cell>
          <cell r="V2680">
            <v>19574977</v>
          </cell>
          <cell r="X2680">
            <v>19576920</v>
          </cell>
          <cell r="AA2680">
            <v>19561066</v>
          </cell>
          <cell r="AC2680">
            <v>19540179</v>
          </cell>
        </row>
        <row r="2681">
          <cell r="D2681" t="str">
            <v>NY</v>
          </cell>
          <cell r="E2681" t="str">
            <v>T</v>
          </cell>
          <cell r="F2681" t="str">
            <v>0 - 4</v>
          </cell>
          <cell r="V2681">
            <v>1271968</v>
          </cell>
          <cell r="X2681">
            <v>1267778</v>
          </cell>
          <cell r="AA2681">
            <v>1256088</v>
          </cell>
          <cell r="AC2681">
            <v>1245265</v>
          </cell>
        </row>
        <row r="2682">
          <cell r="D2682" t="str">
            <v>NY</v>
          </cell>
          <cell r="E2682" t="str">
            <v>T</v>
          </cell>
          <cell r="F2682" t="str">
            <v>5 - 9</v>
          </cell>
          <cell r="V2682">
            <v>1214251</v>
          </cell>
          <cell r="X2682">
            <v>1219692</v>
          </cell>
          <cell r="AA2682">
            <v>1219927</v>
          </cell>
          <cell r="AC2682">
            <v>1215632</v>
          </cell>
        </row>
        <row r="2683">
          <cell r="D2683" t="str">
            <v>NY</v>
          </cell>
          <cell r="E2683" t="str">
            <v>T</v>
          </cell>
          <cell r="F2683" t="str">
            <v>10 - 14</v>
          </cell>
          <cell r="V2683">
            <v>1175142</v>
          </cell>
          <cell r="X2683">
            <v>1179492</v>
          </cell>
          <cell r="AA2683">
            <v>1190816</v>
          </cell>
          <cell r="AC2683">
            <v>1196223</v>
          </cell>
        </row>
        <row r="2684">
          <cell r="D2684" t="str">
            <v>NY</v>
          </cell>
          <cell r="E2684" t="str">
            <v>T</v>
          </cell>
          <cell r="F2684" t="str">
            <v>15 - 19</v>
          </cell>
          <cell r="V2684">
            <v>1185720</v>
          </cell>
          <cell r="X2684">
            <v>1194036</v>
          </cell>
          <cell r="AA2684">
            <v>1183399</v>
          </cell>
          <cell r="AC2684">
            <v>1187304</v>
          </cell>
        </row>
        <row r="2685">
          <cell r="D2685" t="str">
            <v>NY</v>
          </cell>
          <cell r="E2685" t="str">
            <v>T</v>
          </cell>
          <cell r="F2685" t="str">
            <v>20 - 24</v>
          </cell>
          <cell r="V2685">
            <v>1278207</v>
          </cell>
          <cell r="X2685">
            <v>1219873</v>
          </cell>
          <cell r="AA2685">
            <v>1210812</v>
          </cell>
          <cell r="AC2685">
            <v>1217639</v>
          </cell>
        </row>
        <row r="2686">
          <cell r="D2686" t="str">
            <v>NY</v>
          </cell>
          <cell r="E2686" t="str">
            <v>T</v>
          </cell>
          <cell r="F2686" t="str">
            <v>25 - 29</v>
          </cell>
          <cell r="V2686">
            <v>1436817</v>
          </cell>
          <cell r="X2686">
            <v>1387876</v>
          </cell>
          <cell r="AA2686">
            <v>1280697</v>
          </cell>
          <cell r="AC2686">
            <v>1223232</v>
          </cell>
        </row>
        <row r="2687">
          <cell r="D2687" t="str">
            <v>NY</v>
          </cell>
          <cell r="E2687" t="str">
            <v>T</v>
          </cell>
          <cell r="F2687" t="str">
            <v>30 - 34</v>
          </cell>
          <cell r="V2687">
            <v>1352739</v>
          </cell>
          <cell r="X2687">
            <v>1390062</v>
          </cell>
          <cell r="AA2687">
            <v>1405560</v>
          </cell>
          <cell r="AC2687">
            <v>1358686</v>
          </cell>
        </row>
        <row r="2688">
          <cell r="D2688" t="str">
            <v>NY</v>
          </cell>
          <cell r="E2688" t="str">
            <v>T</v>
          </cell>
          <cell r="F2688" t="str">
            <v>35 - 39</v>
          </cell>
          <cell r="V2688">
            <v>1284739</v>
          </cell>
          <cell r="X2688">
            <v>1294828</v>
          </cell>
          <cell r="AA2688">
            <v>1311462</v>
          </cell>
          <cell r="AC2688">
            <v>1348252</v>
          </cell>
        </row>
        <row r="2689">
          <cell r="D2689" t="str">
            <v>NY</v>
          </cell>
          <cell r="E2689" t="str">
            <v>T</v>
          </cell>
          <cell r="F2689" t="str">
            <v>40 - 44</v>
          </cell>
          <cell r="V2689">
            <v>1164129</v>
          </cell>
          <cell r="X2689">
            <v>1193464</v>
          </cell>
          <cell r="AA2689">
            <v>1251257</v>
          </cell>
          <cell r="AC2689">
            <v>1261303</v>
          </cell>
        </row>
        <row r="2690">
          <cell r="D2690" t="str">
            <v>NY</v>
          </cell>
          <cell r="E2690" t="str">
            <v>T</v>
          </cell>
          <cell r="F2690" t="str">
            <v>45 - 49</v>
          </cell>
          <cell r="V2690">
            <v>1269285</v>
          </cell>
          <cell r="X2690">
            <v>1180454</v>
          </cell>
          <cell r="AA2690">
            <v>1129570</v>
          </cell>
          <cell r="AC2690">
            <v>1158597</v>
          </cell>
        </row>
        <row r="2691">
          <cell r="D2691" t="str">
            <v>NY</v>
          </cell>
          <cell r="E2691" t="str">
            <v>T</v>
          </cell>
          <cell r="F2691" t="str">
            <v>50 - 54</v>
          </cell>
          <cell r="V2691">
            <v>1334501</v>
          </cell>
          <cell r="X2691">
            <v>1281717</v>
          </cell>
          <cell r="AA2691">
            <v>1212383</v>
          </cell>
          <cell r="AC2691">
            <v>1127444</v>
          </cell>
        </row>
        <row r="2692">
          <cell r="D2692" t="str">
            <v>NY</v>
          </cell>
          <cell r="E2692" t="str">
            <v>T</v>
          </cell>
          <cell r="F2692" t="str">
            <v>55 - 59</v>
          </cell>
          <cell r="V2692">
            <v>1334532</v>
          </cell>
          <cell r="X2692">
            <v>1322674</v>
          </cell>
          <cell r="AA2692">
            <v>1243272</v>
          </cell>
          <cell r="AC2692">
            <v>1194756</v>
          </cell>
        </row>
        <row r="2693">
          <cell r="D2693" t="str">
            <v>NY</v>
          </cell>
          <cell r="E2693" t="str">
            <v>T</v>
          </cell>
          <cell r="F2693" t="str">
            <v>60 - 64</v>
          </cell>
          <cell r="V2693">
            <v>1156114</v>
          </cell>
          <cell r="X2693">
            <v>1194954</v>
          </cell>
          <cell r="AA2693">
            <v>1209531</v>
          </cell>
          <cell r="AC2693">
            <v>1199159</v>
          </cell>
        </row>
        <row r="2694">
          <cell r="D2694" t="str">
            <v>NY</v>
          </cell>
          <cell r="E2694" t="str">
            <v>T</v>
          </cell>
          <cell r="F2694" t="str">
            <v>65 - 69</v>
          </cell>
          <cell r="V2694">
            <v>949016</v>
          </cell>
          <cell r="X2694">
            <v>971963</v>
          </cell>
          <cell r="AA2694">
            <v>1025917</v>
          </cell>
          <cell r="AC2694">
            <v>1060797</v>
          </cell>
        </row>
        <row r="2695">
          <cell r="D2695" t="str">
            <v>NY</v>
          </cell>
          <cell r="E2695" t="str">
            <v>T</v>
          </cell>
          <cell r="F2695" t="str">
            <v>70 - 74</v>
          </cell>
          <cell r="V2695">
            <v>749201</v>
          </cell>
          <cell r="X2695">
            <v>813571</v>
          </cell>
          <cell r="AA2695">
            <v>834310</v>
          </cell>
          <cell r="AC2695">
            <v>855336</v>
          </cell>
        </row>
        <row r="2696">
          <cell r="D2696" t="str">
            <v>NY</v>
          </cell>
          <cell r="E2696" t="str">
            <v>T</v>
          </cell>
          <cell r="F2696" t="str">
            <v>75 - 79</v>
          </cell>
          <cell r="V2696">
            <v>539672</v>
          </cell>
          <cell r="X2696">
            <v>563203</v>
          </cell>
          <cell r="AA2696">
            <v>638863</v>
          </cell>
          <cell r="AC2696">
            <v>695030</v>
          </cell>
        </row>
        <row r="2697">
          <cell r="D2697" t="str">
            <v>NY</v>
          </cell>
          <cell r="E2697" t="str">
            <v>T</v>
          </cell>
          <cell r="F2697" t="str">
            <v>80 - 84</v>
          </cell>
          <cell r="V2697">
            <v>377969</v>
          </cell>
          <cell r="X2697">
            <v>391057</v>
          </cell>
          <cell r="AA2697">
            <v>427890</v>
          </cell>
          <cell r="AC2697">
            <v>447513</v>
          </cell>
        </row>
        <row r="2698">
          <cell r="D2698" t="str">
            <v>NY</v>
          </cell>
          <cell r="E2698" t="str">
            <v>T</v>
          </cell>
          <cell r="F2698" t="str">
            <v>85+</v>
          </cell>
          <cell r="V2698">
            <v>500975</v>
          </cell>
          <cell r="X2698">
            <v>510226</v>
          </cell>
          <cell r="AA2698">
            <v>529312</v>
          </cell>
          <cell r="AC2698">
            <v>548011</v>
          </cell>
        </row>
        <row r="2699">
          <cell r="D2699" t="str">
            <v>NY</v>
          </cell>
          <cell r="E2699" t="str">
            <v>T</v>
          </cell>
          <cell r="F2699" t="str">
            <v>Median Age</v>
          </cell>
          <cell r="V2699">
            <v>38.351066271434348</v>
          </cell>
          <cell r="X2699">
            <v>38.582952418096724</v>
          </cell>
          <cell r="AA2699">
            <v>38.906574996904794</v>
          </cell>
          <cell r="AC2699">
            <v>39.144133783336031</v>
          </cell>
        </row>
        <row r="2700">
          <cell r="D2700" t="str">
            <v>NY</v>
          </cell>
          <cell r="E2700" t="str">
            <v>T</v>
          </cell>
          <cell r="F2700" t="str">
            <v>5-17</v>
          </cell>
          <cell r="V2700">
            <v>3107184</v>
          </cell>
          <cell r="X2700">
            <v>3107262</v>
          </cell>
          <cell r="AA2700">
            <v>3118115</v>
          </cell>
          <cell r="AC2700">
            <v>3123356</v>
          </cell>
        </row>
        <row r="2701">
          <cell r="D2701" t="str">
            <v>NY</v>
          </cell>
          <cell r="E2701" t="str">
            <v>T</v>
          </cell>
          <cell r="F2701" t="str">
            <v>18-24</v>
          </cell>
          <cell r="V2701">
            <v>1746136</v>
          </cell>
          <cell r="X2701">
            <v>1705831</v>
          </cell>
          <cell r="AA2701">
            <v>1686839</v>
          </cell>
          <cell r="AC2701">
            <v>1693442</v>
          </cell>
        </row>
        <row r="2702">
          <cell r="D2702" t="str">
            <v>NY</v>
          </cell>
          <cell r="E2702" t="str">
            <v>T</v>
          </cell>
          <cell r="F2702" t="str">
            <v>16 and over</v>
          </cell>
          <cell r="V2702">
            <v>15677470</v>
          </cell>
          <cell r="X2702">
            <v>15675251</v>
          </cell>
          <cell r="AA2702">
            <v>15658560</v>
          </cell>
          <cell r="AC2702">
            <v>15645605</v>
          </cell>
        </row>
        <row r="2703">
          <cell r="D2703" t="str">
            <v>NY</v>
          </cell>
          <cell r="E2703" t="str">
            <v>T</v>
          </cell>
          <cell r="F2703" t="str">
            <v>18 and over</v>
          </cell>
          <cell r="V2703">
            <v>15195825</v>
          </cell>
          <cell r="X2703">
            <v>15201880</v>
          </cell>
          <cell r="AA2703">
            <v>15186863</v>
          </cell>
          <cell r="AC2703">
            <v>15171558</v>
          </cell>
        </row>
        <row r="2704">
          <cell r="D2704" t="str">
            <v>NY</v>
          </cell>
          <cell r="E2704" t="str">
            <v>T</v>
          </cell>
          <cell r="F2704" t="str">
            <v>21 and over</v>
          </cell>
          <cell r="V2704">
            <v>14489464</v>
          </cell>
          <cell r="X2704">
            <v>14480039</v>
          </cell>
          <cell r="AA2704">
            <v>14469816</v>
          </cell>
          <cell r="AC2704">
            <v>14456290</v>
          </cell>
        </row>
        <row r="2705">
          <cell r="D2705" t="str">
            <v>NY</v>
          </cell>
          <cell r="E2705" t="str">
            <v>T</v>
          </cell>
          <cell r="F2705" t="str">
            <v>62 and over</v>
          </cell>
          <cell r="V2705">
            <v>3784280</v>
          </cell>
          <cell r="X2705">
            <v>3935910</v>
          </cell>
          <cell r="AA2705">
            <v>4173750</v>
          </cell>
          <cell r="AC2705">
            <v>4307578</v>
          </cell>
        </row>
        <row r="2706">
          <cell r="D2706" t="str">
            <v>NY</v>
          </cell>
          <cell r="E2706" t="str">
            <v>T</v>
          </cell>
          <cell r="F2706" t="str">
            <v>65 and over</v>
          </cell>
          <cell r="V2706">
            <v>3116833</v>
          </cell>
          <cell r="X2706">
            <v>3250020</v>
          </cell>
          <cell r="AA2706">
            <v>3456292</v>
          </cell>
          <cell r="AC2706">
            <v>3606687</v>
          </cell>
        </row>
        <row r="2707">
          <cell r="D2707" t="str">
            <v>NY</v>
          </cell>
          <cell r="E2707" t="str">
            <v>M</v>
          </cell>
          <cell r="F2707" t="str">
            <v>Total</v>
          </cell>
          <cell r="V2707">
            <v>9453646</v>
          </cell>
          <cell r="X2707">
            <v>9452515</v>
          </cell>
          <cell r="AA2707">
            <v>9440025</v>
          </cell>
          <cell r="AC2707">
            <v>9425722</v>
          </cell>
        </row>
        <row r="2708">
          <cell r="D2708" t="str">
            <v>NY</v>
          </cell>
          <cell r="E2708" t="str">
            <v>M</v>
          </cell>
          <cell r="F2708" t="str">
            <v>0 - 4</v>
          </cell>
          <cell r="V2708">
            <v>650486</v>
          </cell>
          <cell r="X2708">
            <v>648467</v>
          </cell>
          <cell r="AA2708">
            <v>642652</v>
          </cell>
          <cell r="AC2708">
            <v>637203</v>
          </cell>
        </row>
        <row r="2709">
          <cell r="D2709" t="str">
            <v>NY</v>
          </cell>
          <cell r="E2709" t="str">
            <v>M</v>
          </cell>
          <cell r="F2709" t="str">
            <v>5 - 9</v>
          </cell>
          <cell r="V2709">
            <v>619743</v>
          </cell>
          <cell r="X2709">
            <v>622666</v>
          </cell>
          <cell r="AA2709">
            <v>623004</v>
          </cell>
          <cell r="AC2709">
            <v>620955</v>
          </cell>
        </row>
        <row r="2710">
          <cell r="D2710" t="str">
            <v>NY</v>
          </cell>
          <cell r="E2710" t="str">
            <v>M</v>
          </cell>
          <cell r="F2710" t="str">
            <v>10 - 14</v>
          </cell>
          <cell r="V2710">
            <v>599418</v>
          </cell>
          <cell r="X2710">
            <v>601823</v>
          </cell>
          <cell r="AA2710">
            <v>607863</v>
          </cell>
          <cell r="AC2710">
            <v>610806</v>
          </cell>
        </row>
        <row r="2711">
          <cell r="D2711" t="str">
            <v>NY</v>
          </cell>
          <cell r="E2711" t="str">
            <v>M</v>
          </cell>
          <cell r="F2711" t="str">
            <v>15 - 19</v>
          </cell>
          <cell r="V2711">
            <v>600677</v>
          </cell>
          <cell r="X2711">
            <v>604664</v>
          </cell>
          <cell r="AA2711">
            <v>599441</v>
          </cell>
          <cell r="AC2711">
            <v>601627</v>
          </cell>
        </row>
        <row r="2712">
          <cell r="D2712" t="str">
            <v>NY</v>
          </cell>
          <cell r="E2712" t="str">
            <v>M</v>
          </cell>
          <cell r="F2712" t="str">
            <v>20 - 24</v>
          </cell>
          <cell r="V2712">
            <v>637849</v>
          </cell>
          <cell r="X2712">
            <v>608687</v>
          </cell>
          <cell r="AA2712">
            <v>603540</v>
          </cell>
          <cell r="AC2712">
            <v>606675</v>
          </cell>
        </row>
        <row r="2713">
          <cell r="D2713" t="str">
            <v>NY</v>
          </cell>
          <cell r="E2713" t="str">
            <v>M</v>
          </cell>
          <cell r="F2713" t="str">
            <v>25 - 29</v>
          </cell>
          <cell r="V2713">
            <v>714101</v>
          </cell>
          <cell r="X2713">
            <v>687691</v>
          </cell>
          <cell r="AA2713">
            <v>632689</v>
          </cell>
          <cell r="AC2713">
            <v>603720</v>
          </cell>
        </row>
        <row r="2714">
          <cell r="D2714" t="str">
            <v>NY</v>
          </cell>
          <cell r="E2714" t="str">
            <v>M</v>
          </cell>
          <cell r="F2714" t="str">
            <v>30 - 34</v>
          </cell>
          <cell r="V2714">
            <v>673386</v>
          </cell>
          <cell r="X2714">
            <v>691082</v>
          </cell>
          <cell r="AA2714">
            <v>698182</v>
          </cell>
          <cell r="AC2714">
            <v>672705</v>
          </cell>
        </row>
        <row r="2715">
          <cell r="D2715" t="str">
            <v>NY</v>
          </cell>
          <cell r="E2715" t="str">
            <v>M</v>
          </cell>
          <cell r="F2715" t="str">
            <v>35 - 39</v>
          </cell>
          <cell r="V2715">
            <v>641992</v>
          </cell>
          <cell r="X2715">
            <v>647042</v>
          </cell>
          <cell r="AA2715">
            <v>650993</v>
          </cell>
          <cell r="AC2715">
            <v>668421</v>
          </cell>
        </row>
        <row r="2716">
          <cell r="D2716" t="str">
            <v>NY</v>
          </cell>
          <cell r="E2716" t="str">
            <v>M</v>
          </cell>
          <cell r="F2716" t="str">
            <v>40 - 44</v>
          </cell>
          <cell r="V2716">
            <v>568735</v>
          </cell>
          <cell r="X2716">
            <v>587400</v>
          </cell>
          <cell r="AA2716">
            <v>622952</v>
          </cell>
          <cell r="AC2716">
            <v>627993</v>
          </cell>
        </row>
        <row r="2717">
          <cell r="D2717" t="str">
            <v>NY</v>
          </cell>
          <cell r="E2717" t="str">
            <v>M</v>
          </cell>
          <cell r="F2717" t="str">
            <v>45 - 49</v>
          </cell>
          <cell r="V2717">
            <v>615647</v>
          </cell>
          <cell r="X2717">
            <v>571057</v>
          </cell>
          <cell r="AA2717">
            <v>549175</v>
          </cell>
          <cell r="AC2717">
            <v>567536</v>
          </cell>
        </row>
        <row r="2718">
          <cell r="D2718" t="str">
            <v>NY</v>
          </cell>
          <cell r="E2718" t="str">
            <v>M</v>
          </cell>
          <cell r="F2718" t="str">
            <v>50 - 54</v>
          </cell>
          <cell r="V2718">
            <v>646691</v>
          </cell>
          <cell r="X2718">
            <v>620825</v>
          </cell>
          <cell r="AA2718">
            <v>585691</v>
          </cell>
          <cell r="AC2718">
            <v>543117</v>
          </cell>
        </row>
        <row r="2719">
          <cell r="D2719" t="str">
            <v>NY</v>
          </cell>
          <cell r="E2719" t="str">
            <v>M</v>
          </cell>
          <cell r="F2719" t="str">
            <v>55 - 59</v>
          </cell>
          <cell r="V2719">
            <v>644177</v>
          </cell>
          <cell r="X2719">
            <v>637823</v>
          </cell>
          <cell r="AA2719">
            <v>597867</v>
          </cell>
          <cell r="AC2719">
            <v>574313</v>
          </cell>
        </row>
        <row r="2720">
          <cell r="D2720" t="str">
            <v>NY</v>
          </cell>
          <cell r="E2720" t="str">
            <v>M</v>
          </cell>
          <cell r="F2720" t="str">
            <v>60 - 64</v>
          </cell>
          <cell r="V2720">
            <v>547875</v>
          </cell>
          <cell r="X2720">
            <v>567716</v>
          </cell>
          <cell r="AA2720">
            <v>574899</v>
          </cell>
          <cell r="AC2720">
            <v>569415</v>
          </cell>
        </row>
        <row r="2721">
          <cell r="D2721" t="str">
            <v>NY</v>
          </cell>
          <cell r="E2721" t="str">
            <v>M</v>
          </cell>
          <cell r="F2721" t="str">
            <v>65 - 69</v>
          </cell>
          <cell r="V2721">
            <v>432600</v>
          </cell>
          <cell r="X2721">
            <v>446547</v>
          </cell>
          <cell r="AA2721">
            <v>474220</v>
          </cell>
          <cell r="AC2721">
            <v>491709</v>
          </cell>
        </row>
        <row r="2722">
          <cell r="D2722" t="str">
            <v>NY</v>
          </cell>
          <cell r="E2722" t="str">
            <v>M</v>
          </cell>
          <cell r="F2722" t="str">
            <v>70 - 74</v>
          </cell>
          <cell r="V2722">
            <v>326743</v>
          </cell>
          <cell r="X2722">
            <v>356880</v>
          </cell>
          <cell r="AA2722">
            <v>368292</v>
          </cell>
          <cell r="AC2722">
            <v>380787</v>
          </cell>
        </row>
        <row r="2723">
          <cell r="D2723" t="str">
            <v>NY</v>
          </cell>
          <cell r="E2723" t="str">
            <v>M</v>
          </cell>
          <cell r="F2723" t="str">
            <v>75 - 79</v>
          </cell>
          <cell r="V2723">
            <v>224209</v>
          </cell>
          <cell r="X2723">
            <v>233401</v>
          </cell>
          <cell r="AA2723">
            <v>267144</v>
          </cell>
          <cell r="AC2723">
            <v>292490</v>
          </cell>
        </row>
        <row r="2724">
          <cell r="D2724" t="str">
            <v>NY</v>
          </cell>
          <cell r="E2724" t="str">
            <v>M</v>
          </cell>
          <cell r="F2724" t="str">
            <v>80 - 84</v>
          </cell>
          <cell r="V2724">
            <v>147803</v>
          </cell>
          <cell r="X2724">
            <v>152717</v>
          </cell>
          <cell r="AA2724">
            <v>166916</v>
          </cell>
          <cell r="AC2724">
            <v>174252</v>
          </cell>
        </row>
        <row r="2725">
          <cell r="D2725" t="str">
            <v>NY</v>
          </cell>
          <cell r="E2725" t="str">
            <v>M</v>
          </cell>
          <cell r="F2725" t="str">
            <v>85+</v>
          </cell>
          <cell r="V2725">
            <v>161514</v>
          </cell>
          <cell r="X2725">
            <v>166027</v>
          </cell>
          <cell r="AA2725">
            <v>174505</v>
          </cell>
          <cell r="AC2725">
            <v>181998</v>
          </cell>
        </row>
        <row r="2726">
          <cell r="D2726" t="str">
            <v>NY</v>
          </cell>
          <cell r="E2726" t="str">
            <v>M</v>
          </cell>
          <cell r="F2726" t="str">
            <v>Median Age</v>
          </cell>
          <cell r="V2726">
            <v>36.76590804244195</v>
          </cell>
          <cell r="X2726">
            <v>37.007592349811055</v>
          </cell>
          <cell r="AA2726">
            <v>37.359086301432981</v>
          </cell>
          <cell r="AC2726">
            <v>37.61312600148954</v>
          </cell>
        </row>
        <row r="2727">
          <cell r="D2727" t="str">
            <v>NY</v>
          </cell>
          <cell r="E2727" t="str">
            <v>M</v>
          </cell>
          <cell r="F2727" t="str">
            <v>5-17</v>
          </cell>
          <cell r="V2727">
            <v>1583695</v>
          </cell>
          <cell r="X2727">
            <v>1584095</v>
          </cell>
          <cell r="AA2727">
            <v>1590289</v>
          </cell>
          <cell r="AC2727">
            <v>1593407</v>
          </cell>
        </row>
        <row r="2728">
          <cell r="D2728" t="str">
            <v>NY</v>
          </cell>
          <cell r="E2728" t="str">
            <v>M</v>
          </cell>
          <cell r="F2728" t="str">
            <v>18-24</v>
          </cell>
          <cell r="V2728">
            <v>873992</v>
          </cell>
          <cell r="X2728">
            <v>853745</v>
          </cell>
          <cell r="AA2728">
            <v>843559</v>
          </cell>
          <cell r="AC2728">
            <v>846656</v>
          </cell>
        </row>
        <row r="2729">
          <cell r="D2729" t="str">
            <v>NY</v>
          </cell>
          <cell r="E2729" t="str">
            <v>M</v>
          </cell>
          <cell r="F2729" t="str">
            <v>16 and over</v>
          </cell>
          <cell r="V2729">
            <v>7463765</v>
          </cell>
          <cell r="X2729">
            <v>7460027</v>
          </cell>
          <cell r="AA2729">
            <v>7446423</v>
          </cell>
          <cell r="AC2729">
            <v>7435726</v>
          </cell>
        </row>
        <row r="2730">
          <cell r="D2730" t="str">
            <v>NY</v>
          </cell>
          <cell r="E2730" t="str">
            <v>M</v>
          </cell>
          <cell r="F2730" t="str">
            <v>18 and over</v>
          </cell>
          <cell r="V2730">
            <v>7219465</v>
          </cell>
          <cell r="X2730">
            <v>7219953</v>
          </cell>
          <cell r="AA2730">
            <v>7207084</v>
          </cell>
          <cell r="AC2730">
            <v>7195112</v>
          </cell>
        </row>
        <row r="2731">
          <cell r="D2731" t="str">
            <v>NY</v>
          </cell>
          <cell r="E2731" t="str">
            <v>M</v>
          </cell>
          <cell r="F2731" t="str">
            <v>21 and over</v>
          </cell>
          <cell r="V2731">
            <v>6863699</v>
          </cell>
          <cell r="X2731">
            <v>6856532</v>
          </cell>
          <cell r="AA2731">
            <v>6846195</v>
          </cell>
          <cell r="AC2731">
            <v>6835019</v>
          </cell>
        </row>
        <row r="2732">
          <cell r="D2732" t="str">
            <v>NY</v>
          </cell>
          <cell r="E2732" t="str">
            <v>M</v>
          </cell>
          <cell r="F2732" t="str">
            <v>62 and over</v>
          </cell>
          <cell r="V2732">
            <v>1607597</v>
          </cell>
          <cell r="X2732">
            <v>1679207</v>
          </cell>
          <cell r="AA2732">
            <v>1791021</v>
          </cell>
          <cell r="AC2732">
            <v>1852367</v>
          </cell>
        </row>
        <row r="2733">
          <cell r="D2733" t="str">
            <v>NY</v>
          </cell>
          <cell r="E2733" t="str">
            <v>M</v>
          </cell>
          <cell r="F2733" t="str">
            <v>65 and over</v>
          </cell>
          <cell r="V2733">
            <v>1292869</v>
          </cell>
          <cell r="X2733">
            <v>1355572</v>
          </cell>
          <cell r="AA2733">
            <v>1451077</v>
          </cell>
          <cell r="AC2733">
            <v>1521236</v>
          </cell>
        </row>
        <row r="2734">
          <cell r="D2734" t="str">
            <v>NY</v>
          </cell>
          <cell r="E2734" t="str">
            <v>F</v>
          </cell>
          <cell r="F2734" t="str">
            <v>Total</v>
          </cell>
          <cell r="V2734">
            <v>10121331</v>
          </cell>
          <cell r="X2734">
            <v>10124405</v>
          </cell>
          <cell r="AA2734">
            <v>10121041</v>
          </cell>
          <cell r="AC2734">
            <v>10114457</v>
          </cell>
        </row>
        <row r="2735">
          <cell r="D2735" t="str">
            <v>NY</v>
          </cell>
          <cell r="E2735" t="str">
            <v>F</v>
          </cell>
          <cell r="F2735" t="str">
            <v>0 - 4</v>
          </cell>
          <cell r="V2735">
            <v>621482</v>
          </cell>
          <cell r="X2735">
            <v>619311</v>
          </cell>
          <cell r="AA2735">
            <v>613436</v>
          </cell>
          <cell r="AC2735">
            <v>608062</v>
          </cell>
        </row>
        <row r="2736">
          <cell r="D2736" t="str">
            <v>NY</v>
          </cell>
          <cell r="E2736" t="str">
            <v>F</v>
          </cell>
          <cell r="F2736" t="str">
            <v>5 - 9</v>
          </cell>
          <cell r="V2736">
            <v>594508</v>
          </cell>
          <cell r="X2736">
            <v>597026</v>
          </cell>
          <cell r="AA2736">
            <v>596923</v>
          </cell>
          <cell r="AC2736">
            <v>594677</v>
          </cell>
        </row>
        <row r="2737">
          <cell r="D2737" t="str">
            <v>NY</v>
          </cell>
          <cell r="E2737" t="str">
            <v>F</v>
          </cell>
          <cell r="F2737" t="str">
            <v>10 - 14</v>
          </cell>
          <cell r="V2737">
            <v>575724</v>
          </cell>
          <cell r="X2737">
            <v>577669</v>
          </cell>
          <cell r="AA2737">
            <v>582953</v>
          </cell>
          <cell r="AC2737">
            <v>585417</v>
          </cell>
        </row>
        <row r="2738">
          <cell r="D2738" t="str">
            <v>NY</v>
          </cell>
          <cell r="E2738" t="str">
            <v>F</v>
          </cell>
          <cell r="F2738" t="str">
            <v>15 - 19</v>
          </cell>
          <cell r="V2738">
            <v>585043</v>
          </cell>
          <cell r="X2738">
            <v>589372</v>
          </cell>
          <cell r="AA2738">
            <v>583958</v>
          </cell>
          <cell r="AC2738">
            <v>585677</v>
          </cell>
        </row>
        <row r="2739">
          <cell r="D2739" t="str">
            <v>NY</v>
          </cell>
          <cell r="E2739" t="str">
            <v>F</v>
          </cell>
          <cell r="F2739" t="str">
            <v>20 - 24</v>
          </cell>
          <cell r="V2739">
            <v>640358</v>
          </cell>
          <cell r="X2739">
            <v>611186</v>
          </cell>
          <cell r="AA2739">
            <v>607272</v>
          </cell>
          <cell r="AC2739">
            <v>610964</v>
          </cell>
        </row>
        <row r="2740">
          <cell r="D2740" t="str">
            <v>NY</v>
          </cell>
          <cell r="E2740" t="str">
            <v>F</v>
          </cell>
          <cell r="F2740" t="str">
            <v>25 - 29</v>
          </cell>
          <cell r="V2740">
            <v>722716</v>
          </cell>
          <cell r="X2740">
            <v>700185</v>
          </cell>
          <cell r="AA2740">
            <v>648008</v>
          </cell>
          <cell r="AC2740">
            <v>619512</v>
          </cell>
        </row>
        <row r="2741">
          <cell r="D2741" t="str">
            <v>NY</v>
          </cell>
          <cell r="E2741" t="str">
            <v>F</v>
          </cell>
          <cell r="F2741" t="str">
            <v>30 - 34</v>
          </cell>
          <cell r="V2741">
            <v>679353</v>
          </cell>
          <cell r="X2741">
            <v>698980</v>
          </cell>
          <cell r="AA2741">
            <v>707378</v>
          </cell>
          <cell r="AC2741">
            <v>685981</v>
          </cell>
        </row>
        <row r="2742">
          <cell r="D2742" t="str">
            <v>NY</v>
          </cell>
          <cell r="E2742" t="str">
            <v>F</v>
          </cell>
          <cell r="F2742" t="str">
            <v>35 - 39</v>
          </cell>
          <cell r="V2742">
            <v>642747</v>
          </cell>
          <cell r="X2742">
            <v>647786</v>
          </cell>
          <cell r="AA2742">
            <v>660469</v>
          </cell>
          <cell r="AC2742">
            <v>679831</v>
          </cell>
        </row>
        <row r="2743">
          <cell r="D2743" t="str">
            <v>NY</v>
          </cell>
          <cell r="E2743" t="str">
            <v>F</v>
          </cell>
          <cell r="F2743" t="str">
            <v>40 - 44</v>
          </cell>
          <cell r="V2743">
            <v>595394</v>
          </cell>
          <cell r="X2743">
            <v>606064</v>
          </cell>
          <cell r="AA2743">
            <v>628305</v>
          </cell>
          <cell r="AC2743">
            <v>633310</v>
          </cell>
        </row>
        <row r="2744">
          <cell r="D2744" t="str">
            <v>NY</v>
          </cell>
          <cell r="E2744" t="str">
            <v>F</v>
          </cell>
          <cell r="F2744" t="str">
            <v>45 - 49</v>
          </cell>
          <cell r="V2744">
            <v>653638</v>
          </cell>
          <cell r="X2744">
            <v>609397</v>
          </cell>
          <cell r="AA2744">
            <v>580395</v>
          </cell>
          <cell r="AC2744">
            <v>591061</v>
          </cell>
        </row>
        <row r="2745">
          <cell r="D2745" t="str">
            <v>NY</v>
          </cell>
          <cell r="E2745" t="str">
            <v>F</v>
          </cell>
          <cell r="F2745" t="str">
            <v>50 - 54</v>
          </cell>
          <cell r="V2745">
            <v>687810</v>
          </cell>
          <cell r="X2745">
            <v>660892</v>
          </cell>
          <cell r="AA2745">
            <v>626692</v>
          </cell>
          <cell r="AC2745">
            <v>584327</v>
          </cell>
        </row>
        <row r="2746">
          <cell r="D2746" t="str">
            <v>NY</v>
          </cell>
          <cell r="E2746" t="str">
            <v>F</v>
          </cell>
          <cell r="F2746" t="str">
            <v>55 - 59</v>
          </cell>
          <cell r="V2746">
            <v>690355</v>
          </cell>
          <cell r="X2746">
            <v>684851</v>
          </cell>
          <cell r="AA2746">
            <v>645405</v>
          </cell>
          <cell r="AC2746">
            <v>620443</v>
          </cell>
        </row>
        <row r="2747">
          <cell r="D2747" t="str">
            <v>NY</v>
          </cell>
          <cell r="E2747" t="str">
            <v>F</v>
          </cell>
          <cell r="F2747" t="str">
            <v>60 - 64</v>
          </cell>
          <cell r="V2747">
            <v>608239</v>
          </cell>
          <cell r="X2747">
            <v>627238</v>
          </cell>
          <cell r="AA2747">
            <v>634632</v>
          </cell>
          <cell r="AC2747">
            <v>629744</v>
          </cell>
        </row>
        <row r="2748">
          <cell r="D2748" t="str">
            <v>NY</v>
          </cell>
          <cell r="E2748" t="str">
            <v>F</v>
          </cell>
          <cell r="F2748" t="str">
            <v>65 - 69</v>
          </cell>
          <cell r="V2748">
            <v>516416</v>
          </cell>
          <cell r="X2748">
            <v>525416</v>
          </cell>
          <cell r="AA2748">
            <v>551697</v>
          </cell>
          <cell r="AC2748">
            <v>569088</v>
          </cell>
        </row>
        <row r="2749">
          <cell r="D2749" t="str">
            <v>NY</v>
          </cell>
          <cell r="E2749" t="str">
            <v>F</v>
          </cell>
          <cell r="F2749" t="str">
            <v>70 - 74</v>
          </cell>
          <cell r="V2749">
            <v>422458</v>
          </cell>
          <cell r="X2749">
            <v>456691</v>
          </cell>
          <cell r="AA2749">
            <v>466018</v>
          </cell>
          <cell r="AC2749">
            <v>474549</v>
          </cell>
        </row>
        <row r="2750">
          <cell r="D2750" t="str">
            <v>NY</v>
          </cell>
          <cell r="E2750" t="str">
            <v>F</v>
          </cell>
          <cell r="F2750" t="str">
            <v>75 - 79</v>
          </cell>
          <cell r="V2750">
            <v>315463</v>
          </cell>
          <cell r="X2750">
            <v>329802</v>
          </cell>
          <cell r="AA2750">
            <v>371719</v>
          </cell>
          <cell r="AC2750">
            <v>402540</v>
          </cell>
        </row>
        <row r="2751">
          <cell r="D2751" t="str">
            <v>NY</v>
          </cell>
          <cell r="E2751" t="str">
            <v>F</v>
          </cell>
          <cell r="F2751" t="str">
            <v>80 - 84</v>
          </cell>
          <cell r="V2751">
            <v>230166</v>
          </cell>
          <cell r="X2751">
            <v>238340</v>
          </cell>
          <cell r="AA2751">
            <v>260974</v>
          </cell>
          <cell r="AC2751">
            <v>273261</v>
          </cell>
        </row>
        <row r="2752">
          <cell r="D2752" t="str">
            <v>NY</v>
          </cell>
          <cell r="E2752" t="str">
            <v>F</v>
          </cell>
          <cell r="F2752" t="str">
            <v>85+</v>
          </cell>
          <cell r="V2752">
            <v>339461</v>
          </cell>
          <cell r="X2752">
            <v>344199</v>
          </cell>
          <cell r="AA2752">
            <v>354807</v>
          </cell>
          <cell r="AC2752">
            <v>366013</v>
          </cell>
        </row>
        <row r="2753">
          <cell r="D2753" t="str">
            <v>NY</v>
          </cell>
          <cell r="E2753" t="str">
            <v>F</v>
          </cell>
          <cell r="F2753" t="str">
            <v>Median Age</v>
          </cell>
          <cell r="V2753">
            <v>39.989762403630685</v>
          </cell>
          <cell r="X2753">
            <v>40.161868955588247</v>
          </cell>
          <cell r="AA2753">
            <v>40.474018038758103</v>
          </cell>
          <cell r="AC2753">
            <v>40.675482335060018</v>
          </cell>
        </row>
        <row r="2754">
          <cell r="D2754" t="str">
            <v>NY</v>
          </cell>
          <cell r="E2754" t="str">
            <v>F</v>
          </cell>
          <cell r="F2754" t="str">
            <v>5-17</v>
          </cell>
          <cell r="V2754">
            <v>1523489</v>
          </cell>
          <cell r="X2754">
            <v>1523167</v>
          </cell>
          <cell r="AA2754">
            <v>1527826</v>
          </cell>
          <cell r="AC2754">
            <v>1529949</v>
          </cell>
        </row>
        <row r="2755">
          <cell r="D2755" t="str">
            <v>NY</v>
          </cell>
          <cell r="E2755" t="str">
            <v>F</v>
          </cell>
          <cell r="F2755" t="str">
            <v>18-24</v>
          </cell>
          <cell r="V2755">
            <v>872144</v>
          </cell>
          <cell r="X2755">
            <v>852086</v>
          </cell>
          <cell r="AA2755">
            <v>843280</v>
          </cell>
          <cell r="AC2755">
            <v>846786</v>
          </cell>
        </row>
        <row r="2756">
          <cell r="D2756" t="str">
            <v>NY</v>
          </cell>
          <cell r="E2756" t="str">
            <v>F</v>
          </cell>
          <cell r="F2756" t="str">
            <v>16 and over</v>
          </cell>
          <cell r="V2756">
            <v>8213705</v>
          </cell>
          <cell r="X2756">
            <v>8215224</v>
          </cell>
          <cell r="AA2756">
            <v>8212137</v>
          </cell>
          <cell r="AC2756">
            <v>8209879</v>
          </cell>
        </row>
        <row r="2757">
          <cell r="D2757" t="str">
            <v>NY</v>
          </cell>
          <cell r="E2757" t="str">
            <v>F</v>
          </cell>
          <cell r="F2757" t="str">
            <v>18 and over</v>
          </cell>
          <cell r="V2757">
            <v>7976360</v>
          </cell>
          <cell r="X2757">
            <v>7981927</v>
          </cell>
          <cell r="AA2757">
            <v>7979779</v>
          </cell>
          <cell r="AC2757">
            <v>7976446</v>
          </cell>
        </row>
        <row r="2758">
          <cell r="D2758" t="str">
            <v>NY</v>
          </cell>
          <cell r="E2758" t="str">
            <v>F</v>
          </cell>
          <cell r="F2758" t="str">
            <v>21 and over</v>
          </cell>
          <cell r="V2758">
            <v>7625765</v>
          </cell>
          <cell r="X2758">
            <v>7623507</v>
          </cell>
          <cell r="AA2758">
            <v>7623621</v>
          </cell>
          <cell r="AC2758">
            <v>7621271</v>
          </cell>
        </row>
        <row r="2759">
          <cell r="D2759" t="str">
            <v>NY</v>
          </cell>
          <cell r="E2759" t="str">
            <v>F</v>
          </cell>
          <cell r="F2759" t="str">
            <v>62 and over</v>
          </cell>
          <cell r="V2759">
            <v>2176683</v>
          </cell>
          <cell r="X2759">
            <v>2256703</v>
          </cell>
          <cell r="AA2759">
            <v>2382729</v>
          </cell>
          <cell r="AC2759">
            <v>2455211</v>
          </cell>
        </row>
        <row r="2760">
          <cell r="D2760" t="str">
            <v>NY</v>
          </cell>
          <cell r="E2760" t="str">
            <v>F</v>
          </cell>
          <cell r="F2760" t="str">
            <v>65 and over</v>
          </cell>
          <cell r="V2760">
            <v>1823964</v>
          </cell>
          <cell r="X2760">
            <v>1894448</v>
          </cell>
          <cell r="AA2760">
            <v>2005215</v>
          </cell>
          <cell r="AC2760">
            <v>2085451</v>
          </cell>
        </row>
        <row r="2761">
          <cell r="D2761" t="str">
            <v>NC</v>
          </cell>
          <cell r="E2761" t="str">
            <v>T</v>
          </cell>
          <cell r="F2761" t="str">
            <v>Total</v>
          </cell>
          <cell r="V2761">
            <v>10425301</v>
          </cell>
          <cell r="X2761">
            <v>10709289</v>
          </cell>
          <cell r="AA2761">
            <v>11148195</v>
          </cell>
          <cell r="AC2761">
            <v>11449153</v>
          </cell>
        </row>
        <row r="2762">
          <cell r="D2762" t="str">
            <v>NC</v>
          </cell>
          <cell r="E2762" t="str">
            <v>T</v>
          </cell>
          <cell r="F2762" t="str">
            <v>0 - 4</v>
          </cell>
          <cell r="V2762">
            <v>733677</v>
          </cell>
          <cell r="X2762">
            <v>760953</v>
          </cell>
          <cell r="AA2762">
            <v>804863</v>
          </cell>
          <cell r="AC2762">
            <v>833494</v>
          </cell>
        </row>
        <row r="2763">
          <cell r="D2763" t="str">
            <v>NC</v>
          </cell>
          <cell r="E2763" t="str">
            <v>T</v>
          </cell>
          <cell r="F2763" t="str">
            <v>5 - 9</v>
          </cell>
          <cell r="V2763">
            <v>693886</v>
          </cell>
          <cell r="X2763">
            <v>715396</v>
          </cell>
          <cell r="AA2763">
            <v>751255</v>
          </cell>
          <cell r="AC2763">
            <v>778915</v>
          </cell>
        </row>
        <row r="2764">
          <cell r="D2764" t="str">
            <v>NC</v>
          </cell>
          <cell r="E2764" t="str">
            <v>T</v>
          </cell>
          <cell r="F2764" t="str">
            <v>10 - 14</v>
          </cell>
          <cell r="V2764">
            <v>683749</v>
          </cell>
          <cell r="X2764">
            <v>700753</v>
          </cell>
          <cell r="AA2764">
            <v>731739</v>
          </cell>
          <cell r="AC2764">
            <v>754266</v>
          </cell>
        </row>
        <row r="2765">
          <cell r="D2765" t="str">
            <v>NC</v>
          </cell>
          <cell r="E2765" t="str">
            <v>T</v>
          </cell>
          <cell r="F2765" t="str">
            <v>15 - 19</v>
          </cell>
          <cell r="V2765">
            <v>745609</v>
          </cell>
          <cell r="X2765">
            <v>769358</v>
          </cell>
          <cell r="AA2765">
            <v>786220</v>
          </cell>
          <cell r="AC2765">
            <v>803772</v>
          </cell>
        </row>
        <row r="2766">
          <cell r="D2766" t="str">
            <v>NC</v>
          </cell>
          <cell r="E2766" t="str">
            <v>T</v>
          </cell>
          <cell r="F2766" t="str">
            <v>20 - 24</v>
          </cell>
          <cell r="V2766">
            <v>721283</v>
          </cell>
          <cell r="X2766">
            <v>738393</v>
          </cell>
          <cell r="AA2766">
            <v>789987</v>
          </cell>
          <cell r="AC2766">
            <v>812938</v>
          </cell>
        </row>
        <row r="2767">
          <cell r="D2767" t="str">
            <v>NC</v>
          </cell>
          <cell r="E2767" t="str">
            <v>T</v>
          </cell>
          <cell r="F2767" t="str">
            <v>25 - 29</v>
          </cell>
          <cell r="V2767">
            <v>715232</v>
          </cell>
          <cell r="X2767">
            <v>719805</v>
          </cell>
          <cell r="AA2767">
            <v>719081</v>
          </cell>
          <cell r="AC2767">
            <v>736918</v>
          </cell>
        </row>
        <row r="2768">
          <cell r="D2768" t="str">
            <v>NC</v>
          </cell>
          <cell r="E2768" t="str">
            <v>T</v>
          </cell>
          <cell r="F2768" t="str">
            <v>30 - 34</v>
          </cell>
          <cell r="V2768">
            <v>634218</v>
          </cell>
          <cell r="X2768">
            <v>680408</v>
          </cell>
          <cell r="AA2768">
            <v>730427</v>
          </cell>
          <cell r="AC2768">
            <v>737028</v>
          </cell>
        </row>
        <row r="2769">
          <cell r="D2769" t="str">
            <v>NC</v>
          </cell>
          <cell r="E2769" t="str">
            <v>T</v>
          </cell>
          <cell r="F2769" t="str">
            <v>35 - 39</v>
          </cell>
          <cell r="V2769">
            <v>631374</v>
          </cell>
          <cell r="X2769">
            <v>615216</v>
          </cell>
          <cell r="AA2769">
            <v>649794</v>
          </cell>
          <cell r="AC2769">
            <v>696481</v>
          </cell>
        </row>
        <row r="2770">
          <cell r="D2770" t="str">
            <v>NC</v>
          </cell>
          <cell r="E2770" t="str">
            <v>T</v>
          </cell>
          <cell r="F2770" t="str">
            <v>40 - 44</v>
          </cell>
          <cell r="V2770">
            <v>650791</v>
          </cell>
          <cell r="X2770">
            <v>660547</v>
          </cell>
          <cell r="AA2770">
            <v>647419</v>
          </cell>
          <cell r="AC2770">
            <v>630184</v>
          </cell>
        </row>
        <row r="2771">
          <cell r="D2771" t="str">
            <v>NC</v>
          </cell>
          <cell r="E2771" t="str">
            <v>T</v>
          </cell>
          <cell r="F2771" t="str">
            <v>45 - 49</v>
          </cell>
          <cell r="V2771">
            <v>702033</v>
          </cell>
          <cell r="X2771">
            <v>688427</v>
          </cell>
          <cell r="AA2771">
            <v>669020</v>
          </cell>
          <cell r="AC2771">
            <v>678399</v>
          </cell>
        </row>
        <row r="2772">
          <cell r="D2772" t="str">
            <v>NC</v>
          </cell>
          <cell r="E2772" t="str">
            <v>T</v>
          </cell>
          <cell r="F2772" t="str">
            <v>50 - 54</v>
          </cell>
          <cell r="V2772">
            <v>683958</v>
          </cell>
          <cell r="X2772">
            <v>688331</v>
          </cell>
          <cell r="AA2772">
            <v>715779</v>
          </cell>
          <cell r="AC2772">
            <v>703202</v>
          </cell>
        </row>
        <row r="2773">
          <cell r="D2773" t="str">
            <v>NC</v>
          </cell>
          <cell r="E2773" t="str">
            <v>T</v>
          </cell>
          <cell r="F2773" t="str">
            <v>55 - 59</v>
          </cell>
          <cell r="V2773">
            <v>693648</v>
          </cell>
          <cell r="X2773">
            <v>703791</v>
          </cell>
          <cell r="AA2773">
            <v>688703</v>
          </cell>
          <cell r="AC2773">
            <v>694275</v>
          </cell>
        </row>
        <row r="2774">
          <cell r="D2774" t="str">
            <v>NC</v>
          </cell>
          <cell r="E2774" t="str">
            <v>T</v>
          </cell>
          <cell r="F2774" t="str">
            <v>60 - 64</v>
          </cell>
          <cell r="V2774">
            <v>621032</v>
          </cell>
          <cell r="X2774">
            <v>649333</v>
          </cell>
          <cell r="AA2774">
            <v>680974</v>
          </cell>
          <cell r="AC2774">
            <v>691379</v>
          </cell>
        </row>
        <row r="2775">
          <cell r="D2775" t="str">
            <v>NC</v>
          </cell>
          <cell r="E2775" t="str">
            <v>T</v>
          </cell>
          <cell r="F2775" t="str">
            <v>65 - 69</v>
          </cell>
          <cell r="V2775">
            <v>511120</v>
          </cell>
          <cell r="X2775">
            <v>537772</v>
          </cell>
          <cell r="AA2775">
            <v>582629</v>
          </cell>
          <cell r="AC2775">
            <v>609533</v>
          </cell>
        </row>
        <row r="2776">
          <cell r="D2776" t="str">
            <v>NC</v>
          </cell>
          <cell r="E2776" t="str">
            <v>T</v>
          </cell>
          <cell r="F2776" t="str">
            <v>70 - 74</v>
          </cell>
          <cell r="V2776">
            <v>390566</v>
          </cell>
          <cell r="X2776">
            <v>428866</v>
          </cell>
          <cell r="AA2776">
            <v>458000</v>
          </cell>
          <cell r="AC2776">
            <v>482579</v>
          </cell>
        </row>
        <row r="2777">
          <cell r="D2777" t="str">
            <v>NC</v>
          </cell>
          <cell r="E2777" t="str">
            <v>T</v>
          </cell>
          <cell r="F2777" t="str">
            <v>75 - 79</v>
          </cell>
          <cell r="V2777">
            <v>257677</v>
          </cell>
          <cell r="X2777">
            <v>281020</v>
          </cell>
          <cell r="AA2777">
            <v>333415</v>
          </cell>
          <cell r="AC2777">
            <v>366800</v>
          </cell>
        </row>
        <row r="2778">
          <cell r="D2778" t="str">
            <v>NC</v>
          </cell>
          <cell r="E2778" t="str">
            <v>T</v>
          </cell>
          <cell r="F2778" t="str">
            <v>80 - 84</v>
          </cell>
          <cell r="V2778">
            <v>168978</v>
          </cell>
          <cell r="X2778">
            <v>176686</v>
          </cell>
          <cell r="AA2778">
            <v>201932</v>
          </cell>
          <cell r="AC2778">
            <v>221055</v>
          </cell>
        </row>
        <row r="2779">
          <cell r="D2779" t="str">
            <v>NC</v>
          </cell>
          <cell r="E2779" t="str">
            <v>T</v>
          </cell>
          <cell r="F2779" t="str">
            <v>85+</v>
          </cell>
          <cell r="V2779">
            <v>186470</v>
          </cell>
          <cell r="X2779">
            <v>194234</v>
          </cell>
          <cell r="AA2779">
            <v>206958</v>
          </cell>
          <cell r="AC2779">
            <v>217935</v>
          </cell>
        </row>
        <row r="2780">
          <cell r="D2780" t="str">
            <v>NC</v>
          </cell>
          <cell r="E2780" t="str">
            <v>T</v>
          </cell>
          <cell r="F2780" t="str">
            <v>Median Age</v>
          </cell>
          <cell r="V2780">
            <v>37.367142422136681</v>
          </cell>
          <cell r="X2780">
            <v>37.205400156380051</v>
          </cell>
          <cell r="AA2780">
            <v>36.923459229596013</v>
          </cell>
          <cell r="AC2780">
            <v>36.828860046014952</v>
          </cell>
        </row>
        <row r="2781">
          <cell r="D2781" t="str">
            <v>NC</v>
          </cell>
          <cell r="E2781" t="str">
            <v>T</v>
          </cell>
          <cell r="F2781" t="str">
            <v>5-17</v>
          </cell>
          <cell r="V2781">
            <v>1821492</v>
          </cell>
          <cell r="X2781">
            <v>1864450</v>
          </cell>
          <cell r="AA2781">
            <v>1943652</v>
          </cell>
          <cell r="AC2781">
            <v>2005748</v>
          </cell>
        </row>
        <row r="2782">
          <cell r="D2782" t="str">
            <v>NC</v>
          </cell>
          <cell r="E2782" t="str">
            <v>T</v>
          </cell>
          <cell r="F2782" t="str">
            <v>18-24</v>
          </cell>
          <cell r="V2782">
            <v>1023035</v>
          </cell>
          <cell r="X2782">
            <v>1059450</v>
          </cell>
          <cell r="AA2782">
            <v>1115549</v>
          </cell>
          <cell r="AC2782">
            <v>1144143</v>
          </cell>
        </row>
        <row r="2783">
          <cell r="D2783" t="str">
            <v>NC</v>
          </cell>
          <cell r="E2783" t="str">
            <v>T</v>
          </cell>
          <cell r="F2783" t="str">
            <v>16 and over</v>
          </cell>
          <cell r="V2783">
            <v>8171288</v>
          </cell>
          <cell r="X2783">
            <v>8387485</v>
          </cell>
          <cell r="AA2783">
            <v>8710783</v>
          </cell>
          <cell r="AC2783">
            <v>8928577</v>
          </cell>
        </row>
        <row r="2784">
          <cell r="D2784" t="str">
            <v>NC</v>
          </cell>
          <cell r="E2784" t="str">
            <v>T</v>
          </cell>
          <cell r="F2784" t="str">
            <v>18 and over</v>
          </cell>
          <cell r="V2784">
            <v>7870132</v>
          </cell>
          <cell r="X2784">
            <v>8083886</v>
          </cell>
          <cell r="AA2784">
            <v>8399680</v>
          </cell>
          <cell r="AC2784">
            <v>8609911</v>
          </cell>
        </row>
        <row r="2785">
          <cell r="D2785" t="str">
            <v>NC</v>
          </cell>
          <cell r="E2785" t="str">
            <v>T</v>
          </cell>
          <cell r="F2785" t="str">
            <v>21 and over</v>
          </cell>
          <cell r="V2785">
            <v>7420254</v>
          </cell>
          <cell r="X2785">
            <v>7607052</v>
          </cell>
          <cell r="AA2785">
            <v>7909811</v>
          </cell>
          <cell r="AC2785">
            <v>8112445</v>
          </cell>
        </row>
        <row r="2786">
          <cell r="D2786" t="str">
            <v>NC</v>
          </cell>
          <cell r="E2786" t="str">
            <v>T</v>
          </cell>
          <cell r="F2786" t="str">
            <v>62 and over</v>
          </cell>
          <cell r="V2786">
            <v>1875596</v>
          </cell>
          <cell r="X2786">
            <v>1996786</v>
          </cell>
          <cell r="AA2786">
            <v>2185078</v>
          </cell>
          <cell r="AC2786">
            <v>2307753</v>
          </cell>
        </row>
        <row r="2787">
          <cell r="D2787" t="str">
            <v>NC</v>
          </cell>
          <cell r="E2787" t="str">
            <v>T</v>
          </cell>
          <cell r="F2787" t="str">
            <v>65 and over</v>
          </cell>
          <cell r="V2787">
            <v>1514811</v>
          </cell>
          <cell r="X2787">
            <v>1618578</v>
          </cell>
          <cell r="AA2787">
            <v>1782934</v>
          </cell>
          <cell r="AC2787">
            <v>1897902</v>
          </cell>
        </row>
        <row r="2788">
          <cell r="D2788" t="str">
            <v>NC</v>
          </cell>
          <cell r="E2788" t="str">
            <v>M</v>
          </cell>
          <cell r="F2788" t="str">
            <v>Total</v>
          </cell>
          <cell r="V2788">
            <v>5155480</v>
          </cell>
          <cell r="X2788">
            <v>5298978</v>
          </cell>
          <cell r="AA2788">
            <v>5520378</v>
          </cell>
          <cell r="AC2788">
            <v>5672164</v>
          </cell>
        </row>
        <row r="2789">
          <cell r="D2789" t="str">
            <v>NC</v>
          </cell>
          <cell r="E2789" t="str">
            <v>M</v>
          </cell>
          <cell r="F2789" t="str">
            <v>0 - 4</v>
          </cell>
          <cell r="V2789">
            <v>373883</v>
          </cell>
          <cell r="X2789">
            <v>387904</v>
          </cell>
          <cell r="AA2789">
            <v>410528</v>
          </cell>
          <cell r="AC2789">
            <v>425347</v>
          </cell>
        </row>
        <row r="2790">
          <cell r="D2790" t="str">
            <v>NC</v>
          </cell>
          <cell r="E2790" t="str">
            <v>M</v>
          </cell>
          <cell r="F2790" t="str">
            <v>5 - 9</v>
          </cell>
          <cell r="V2790">
            <v>353086</v>
          </cell>
          <cell r="X2790">
            <v>364188</v>
          </cell>
          <cell r="AA2790">
            <v>382687</v>
          </cell>
          <cell r="AC2790">
            <v>396922</v>
          </cell>
        </row>
        <row r="2791">
          <cell r="D2791" t="str">
            <v>NC</v>
          </cell>
          <cell r="E2791" t="str">
            <v>M</v>
          </cell>
          <cell r="F2791" t="str">
            <v>10 - 14</v>
          </cell>
          <cell r="V2791">
            <v>349802</v>
          </cell>
          <cell r="X2791">
            <v>358498</v>
          </cell>
          <cell r="AA2791">
            <v>374503</v>
          </cell>
          <cell r="AC2791">
            <v>386278</v>
          </cell>
        </row>
        <row r="2792">
          <cell r="D2792" t="str">
            <v>NC</v>
          </cell>
          <cell r="E2792" t="str">
            <v>M</v>
          </cell>
          <cell r="F2792" t="str">
            <v>15 - 19</v>
          </cell>
          <cell r="V2792">
            <v>391426</v>
          </cell>
          <cell r="X2792">
            <v>403389</v>
          </cell>
          <cell r="AA2792">
            <v>412242</v>
          </cell>
          <cell r="AC2792">
            <v>421278</v>
          </cell>
        </row>
        <row r="2793">
          <cell r="D2793" t="str">
            <v>NC</v>
          </cell>
          <cell r="E2793" t="str">
            <v>M</v>
          </cell>
          <cell r="F2793" t="str">
            <v>20 - 24</v>
          </cell>
          <cell r="V2793">
            <v>378480</v>
          </cell>
          <cell r="X2793">
            <v>387142</v>
          </cell>
          <cell r="AA2793">
            <v>412484</v>
          </cell>
          <cell r="AC2793">
            <v>423835</v>
          </cell>
        </row>
        <row r="2794">
          <cell r="D2794" t="str">
            <v>NC</v>
          </cell>
          <cell r="E2794" t="str">
            <v>M</v>
          </cell>
          <cell r="F2794" t="str">
            <v>25 - 29</v>
          </cell>
          <cell r="V2794">
            <v>364711</v>
          </cell>
          <cell r="X2794">
            <v>368530</v>
          </cell>
          <cell r="AA2794">
            <v>369009</v>
          </cell>
          <cell r="AC2794">
            <v>377660</v>
          </cell>
        </row>
        <row r="2795">
          <cell r="D2795" t="str">
            <v>NC</v>
          </cell>
          <cell r="E2795" t="str">
            <v>M</v>
          </cell>
          <cell r="F2795" t="str">
            <v>30 - 34</v>
          </cell>
          <cell r="V2795">
            <v>319291</v>
          </cell>
          <cell r="X2795">
            <v>342517</v>
          </cell>
          <cell r="AA2795">
            <v>369717</v>
          </cell>
          <cell r="AC2795">
            <v>374585</v>
          </cell>
        </row>
        <row r="2796">
          <cell r="D2796" t="str">
            <v>NC</v>
          </cell>
          <cell r="E2796" t="str">
            <v>M</v>
          </cell>
          <cell r="F2796" t="str">
            <v>35 - 39</v>
          </cell>
          <cell r="V2796">
            <v>317876</v>
          </cell>
          <cell r="X2796">
            <v>306911</v>
          </cell>
          <cell r="AA2796">
            <v>325135</v>
          </cell>
          <cell r="AC2796">
            <v>348495</v>
          </cell>
        </row>
        <row r="2797">
          <cell r="D2797" t="str">
            <v>NC</v>
          </cell>
          <cell r="E2797" t="str">
            <v>M</v>
          </cell>
          <cell r="F2797" t="str">
            <v>40 - 44</v>
          </cell>
          <cell r="V2797">
            <v>331695</v>
          </cell>
          <cell r="X2797">
            <v>336842</v>
          </cell>
          <cell r="AA2797">
            <v>323179</v>
          </cell>
          <cell r="AC2797">
            <v>311531</v>
          </cell>
        </row>
        <row r="2798">
          <cell r="D2798" t="str">
            <v>NC</v>
          </cell>
          <cell r="E2798" t="str">
            <v>M</v>
          </cell>
          <cell r="F2798" t="str">
            <v>45 - 49</v>
          </cell>
          <cell r="V2798">
            <v>352569</v>
          </cell>
          <cell r="X2798">
            <v>347329</v>
          </cell>
          <cell r="AA2798">
            <v>340657</v>
          </cell>
          <cell r="AC2798">
            <v>345584</v>
          </cell>
        </row>
        <row r="2799">
          <cell r="D2799" t="str">
            <v>NC</v>
          </cell>
          <cell r="E2799" t="str">
            <v>M</v>
          </cell>
          <cell r="F2799" t="str">
            <v>50 - 54</v>
          </cell>
          <cell r="V2799">
            <v>338722</v>
          </cell>
          <cell r="X2799">
            <v>343223</v>
          </cell>
          <cell r="AA2799">
            <v>360215</v>
          </cell>
          <cell r="AC2799">
            <v>355987</v>
          </cell>
        </row>
        <row r="2800">
          <cell r="D2800" t="str">
            <v>NC</v>
          </cell>
          <cell r="E2800" t="str">
            <v>M</v>
          </cell>
          <cell r="F2800" t="str">
            <v>55 - 59</v>
          </cell>
          <cell r="V2800">
            <v>338418</v>
          </cell>
          <cell r="X2800">
            <v>344829</v>
          </cell>
          <cell r="AA2800">
            <v>340382</v>
          </cell>
          <cell r="AC2800">
            <v>345843</v>
          </cell>
        </row>
        <row r="2801">
          <cell r="D2801" t="str">
            <v>NC</v>
          </cell>
          <cell r="E2801" t="str">
            <v>M</v>
          </cell>
          <cell r="F2801" t="str">
            <v>60 - 64</v>
          </cell>
          <cell r="V2801">
            <v>297951</v>
          </cell>
          <cell r="X2801">
            <v>312875</v>
          </cell>
          <cell r="AA2801">
            <v>330018</v>
          </cell>
          <cell r="AC2801">
            <v>336644</v>
          </cell>
        </row>
        <row r="2802">
          <cell r="D2802" t="str">
            <v>NC</v>
          </cell>
          <cell r="E2802" t="str">
            <v>M</v>
          </cell>
          <cell r="F2802" t="str">
            <v>65 - 69</v>
          </cell>
          <cell r="V2802">
            <v>238681</v>
          </cell>
          <cell r="X2802">
            <v>251580</v>
          </cell>
          <cell r="AA2802">
            <v>274572</v>
          </cell>
          <cell r="AC2802">
            <v>288590</v>
          </cell>
        </row>
        <row r="2803">
          <cell r="D2803" t="str">
            <v>NC</v>
          </cell>
          <cell r="E2803" t="str">
            <v>M</v>
          </cell>
          <cell r="F2803" t="str">
            <v>70 - 74</v>
          </cell>
          <cell r="V2803">
            <v>177337</v>
          </cell>
          <cell r="X2803">
            <v>194561</v>
          </cell>
          <cell r="AA2803">
            <v>207261</v>
          </cell>
          <cell r="AC2803">
            <v>218982</v>
          </cell>
        </row>
        <row r="2804">
          <cell r="D2804" t="str">
            <v>NC</v>
          </cell>
          <cell r="E2804" t="str">
            <v>M</v>
          </cell>
          <cell r="F2804" t="str">
            <v>75 - 79</v>
          </cell>
          <cell r="V2804">
            <v>110092</v>
          </cell>
          <cell r="X2804">
            <v>120543</v>
          </cell>
          <cell r="AA2804">
            <v>143905</v>
          </cell>
          <cell r="AC2804">
            <v>158309</v>
          </cell>
        </row>
        <row r="2805">
          <cell r="D2805" t="str">
            <v>NC</v>
          </cell>
          <cell r="E2805" t="str">
            <v>M</v>
          </cell>
          <cell r="F2805" t="str">
            <v>80 - 84</v>
          </cell>
          <cell r="V2805">
            <v>65030</v>
          </cell>
          <cell r="X2805">
            <v>68617</v>
          </cell>
          <cell r="AA2805">
            <v>79492</v>
          </cell>
          <cell r="AC2805">
            <v>87507</v>
          </cell>
        </row>
        <row r="2806">
          <cell r="D2806" t="str">
            <v>NC</v>
          </cell>
          <cell r="E2806" t="str">
            <v>M</v>
          </cell>
          <cell r="F2806" t="str">
            <v>85+</v>
          </cell>
          <cell r="V2806">
            <v>56430</v>
          </cell>
          <cell r="X2806">
            <v>59500</v>
          </cell>
          <cell r="AA2806">
            <v>64392</v>
          </cell>
          <cell r="AC2806">
            <v>68787</v>
          </cell>
        </row>
        <row r="2807">
          <cell r="D2807" t="str">
            <v>NC</v>
          </cell>
          <cell r="E2807" t="str">
            <v>M</v>
          </cell>
          <cell r="F2807" t="str">
            <v>Median Age</v>
          </cell>
          <cell r="V2807">
            <v>35.799690733912215</v>
          </cell>
          <cell r="X2807">
            <v>35.592726117684428</v>
          </cell>
          <cell r="AA2807">
            <v>35.420857988165679</v>
          </cell>
          <cell r="AC2807">
            <v>35.403166332665329</v>
          </cell>
        </row>
        <row r="2808">
          <cell r="D2808" t="str">
            <v>NC</v>
          </cell>
          <cell r="E2808" t="str">
            <v>M</v>
          </cell>
          <cell r="F2808" t="str">
            <v>5-17</v>
          </cell>
          <cell r="V2808">
            <v>934277</v>
          </cell>
          <cell r="X2808">
            <v>956534</v>
          </cell>
          <cell r="AA2808">
            <v>997406</v>
          </cell>
          <cell r="AC2808">
            <v>1029576</v>
          </cell>
        </row>
        <row r="2809">
          <cell r="D2809" t="str">
            <v>NC</v>
          </cell>
          <cell r="E2809" t="str">
            <v>M</v>
          </cell>
          <cell r="F2809" t="str">
            <v>18-24</v>
          </cell>
          <cell r="V2809">
            <v>538517</v>
          </cell>
          <cell r="X2809">
            <v>556683</v>
          </cell>
          <cell r="AA2809">
            <v>584510</v>
          </cell>
          <cell r="AC2809">
            <v>598737</v>
          </cell>
        </row>
        <row r="2810">
          <cell r="D2810" t="str">
            <v>NC</v>
          </cell>
          <cell r="E2810" t="str">
            <v>M</v>
          </cell>
          <cell r="F2810" t="str">
            <v>16 and over</v>
          </cell>
          <cell r="V2810">
            <v>4004848</v>
          </cell>
          <cell r="X2810">
            <v>4113470</v>
          </cell>
          <cell r="AA2810">
            <v>4275249</v>
          </cell>
          <cell r="AC2810">
            <v>4383957</v>
          </cell>
        </row>
        <row r="2811">
          <cell r="D2811" t="str">
            <v>NC</v>
          </cell>
          <cell r="E2811" t="str">
            <v>M</v>
          </cell>
          <cell r="F2811" t="str">
            <v>18 and over</v>
          </cell>
          <cell r="V2811">
            <v>3847320</v>
          </cell>
          <cell r="X2811">
            <v>3954540</v>
          </cell>
          <cell r="AA2811">
            <v>4112444</v>
          </cell>
          <cell r="AC2811">
            <v>4217241</v>
          </cell>
        </row>
        <row r="2812">
          <cell r="D2812" t="str">
            <v>NC</v>
          </cell>
          <cell r="E2812" t="str">
            <v>M</v>
          </cell>
          <cell r="F2812" t="str">
            <v>21 and over</v>
          </cell>
          <cell r="V2812">
            <v>3608524</v>
          </cell>
          <cell r="X2812">
            <v>3702757</v>
          </cell>
          <cell r="AA2812">
            <v>3853783</v>
          </cell>
          <cell r="AC2812">
            <v>3954679</v>
          </cell>
        </row>
        <row r="2813">
          <cell r="D2813" t="str">
            <v>NC</v>
          </cell>
          <cell r="E2813" t="str">
            <v>M</v>
          </cell>
          <cell r="F2813" t="str">
            <v>62 and over</v>
          </cell>
          <cell r="V2813">
            <v>819839</v>
          </cell>
          <cell r="X2813">
            <v>876219</v>
          </cell>
          <cell r="AA2813">
            <v>963825</v>
          </cell>
          <cell r="AC2813">
            <v>1020729</v>
          </cell>
        </row>
        <row r="2814">
          <cell r="D2814" t="str">
            <v>NC</v>
          </cell>
          <cell r="E2814" t="str">
            <v>M</v>
          </cell>
          <cell r="F2814" t="str">
            <v>65 and over</v>
          </cell>
          <cell r="V2814">
            <v>647570</v>
          </cell>
          <cell r="X2814">
            <v>694801</v>
          </cell>
          <cell r="AA2814">
            <v>769622</v>
          </cell>
          <cell r="AC2814">
            <v>822175</v>
          </cell>
        </row>
        <row r="2815">
          <cell r="D2815" t="str">
            <v>NC</v>
          </cell>
          <cell r="E2815" t="str">
            <v>F</v>
          </cell>
          <cell r="F2815" t="str">
            <v>Total</v>
          </cell>
          <cell r="V2815">
            <v>5269821</v>
          </cell>
          <cell r="X2815">
            <v>5410311</v>
          </cell>
          <cell r="AA2815">
            <v>5627817</v>
          </cell>
          <cell r="AC2815">
            <v>5776989</v>
          </cell>
        </row>
        <row r="2816">
          <cell r="D2816" t="str">
            <v>NC</v>
          </cell>
          <cell r="E2816" t="str">
            <v>F</v>
          </cell>
          <cell r="F2816" t="str">
            <v>0 - 4</v>
          </cell>
          <cell r="V2816">
            <v>359794</v>
          </cell>
          <cell r="X2816">
            <v>373049</v>
          </cell>
          <cell r="AA2816">
            <v>394335</v>
          </cell>
          <cell r="AC2816">
            <v>408147</v>
          </cell>
        </row>
        <row r="2817">
          <cell r="D2817" t="str">
            <v>NC</v>
          </cell>
          <cell r="E2817" t="str">
            <v>F</v>
          </cell>
          <cell r="F2817" t="str">
            <v>5 - 9</v>
          </cell>
          <cell r="V2817">
            <v>340800</v>
          </cell>
          <cell r="X2817">
            <v>351208</v>
          </cell>
          <cell r="AA2817">
            <v>368568</v>
          </cell>
          <cell r="AC2817">
            <v>381993</v>
          </cell>
        </row>
        <row r="2818">
          <cell r="D2818" t="str">
            <v>NC</v>
          </cell>
          <cell r="E2818" t="str">
            <v>F</v>
          </cell>
          <cell r="F2818" t="str">
            <v>10 - 14</v>
          </cell>
          <cell r="V2818">
            <v>333947</v>
          </cell>
          <cell r="X2818">
            <v>342255</v>
          </cell>
          <cell r="AA2818">
            <v>357236</v>
          </cell>
          <cell r="AC2818">
            <v>367988</v>
          </cell>
        </row>
        <row r="2819">
          <cell r="D2819" t="str">
            <v>NC</v>
          </cell>
          <cell r="E2819" t="str">
            <v>F</v>
          </cell>
          <cell r="F2819" t="str">
            <v>15 - 19</v>
          </cell>
          <cell r="V2819">
            <v>354183</v>
          </cell>
          <cell r="X2819">
            <v>365969</v>
          </cell>
          <cell r="AA2819">
            <v>373978</v>
          </cell>
          <cell r="AC2819">
            <v>382494</v>
          </cell>
        </row>
        <row r="2820">
          <cell r="D2820" t="str">
            <v>NC</v>
          </cell>
          <cell r="E2820" t="str">
            <v>F</v>
          </cell>
          <cell r="F2820" t="str">
            <v>20 - 24</v>
          </cell>
          <cell r="V2820">
            <v>342803</v>
          </cell>
          <cell r="X2820">
            <v>351251</v>
          </cell>
          <cell r="AA2820">
            <v>377503</v>
          </cell>
          <cell r="AC2820">
            <v>389103</v>
          </cell>
        </row>
        <row r="2821">
          <cell r="D2821" t="str">
            <v>NC</v>
          </cell>
          <cell r="E2821" t="str">
            <v>F</v>
          </cell>
          <cell r="F2821" t="str">
            <v>25 - 29</v>
          </cell>
          <cell r="V2821">
            <v>350521</v>
          </cell>
          <cell r="X2821">
            <v>351275</v>
          </cell>
          <cell r="AA2821">
            <v>350072</v>
          </cell>
          <cell r="AC2821">
            <v>359258</v>
          </cell>
        </row>
        <row r="2822">
          <cell r="D2822" t="str">
            <v>NC</v>
          </cell>
          <cell r="E2822" t="str">
            <v>F</v>
          </cell>
          <cell r="F2822" t="str">
            <v>30 - 34</v>
          </cell>
          <cell r="V2822">
            <v>314927</v>
          </cell>
          <cell r="X2822">
            <v>337891</v>
          </cell>
          <cell r="AA2822">
            <v>360710</v>
          </cell>
          <cell r="AC2822">
            <v>362443</v>
          </cell>
        </row>
        <row r="2823">
          <cell r="D2823" t="str">
            <v>NC</v>
          </cell>
          <cell r="E2823" t="str">
            <v>F</v>
          </cell>
          <cell r="F2823" t="str">
            <v>35 - 39</v>
          </cell>
          <cell r="V2823">
            <v>313498</v>
          </cell>
          <cell r="X2823">
            <v>308305</v>
          </cell>
          <cell r="AA2823">
            <v>324659</v>
          </cell>
          <cell r="AC2823">
            <v>347986</v>
          </cell>
        </row>
        <row r="2824">
          <cell r="D2824" t="str">
            <v>NC</v>
          </cell>
          <cell r="E2824" t="str">
            <v>F</v>
          </cell>
          <cell r="F2824" t="str">
            <v>40 - 44</v>
          </cell>
          <cell r="V2824">
            <v>319096</v>
          </cell>
          <cell r="X2824">
            <v>323705</v>
          </cell>
          <cell r="AA2824">
            <v>324240</v>
          </cell>
          <cell r="AC2824">
            <v>318653</v>
          </cell>
        </row>
        <row r="2825">
          <cell r="D2825" t="str">
            <v>NC</v>
          </cell>
          <cell r="E2825" t="str">
            <v>F</v>
          </cell>
          <cell r="F2825" t="str">
            <v>45 - 49</v>
          </cell>
          <cell r="V2825">
            <v>349464</v>
          </cell>
          <cell r="X2825">
            <v>341098</v>
          </cell>
          <cell r="AA2825">
            <v>328363</v>
          </cell>
          <cell r="AC2825">
            <v>332815</v>
          </cell>
        </row>
        <row r="2826">
          <cell r="D2826" t="str">
            <v>NC</v>
          </cell>
          <cell r="E2826" t="str">
            <v>F</v>
          </cell>
          <cell r="F2826" t="str">
            <v>50 - 54</v>
          </cell>
          <cell r="V2826">
            <v>345236</v>
          </cell>
          <cell r="X2826">
            <v>345108</v>
          </cell>
          <cell r="AA2826">
            <v>355564</v>
          </cell>
          <cell r="AC2826">
            <v>347215</v>
          </cell>
        </row>
        <row r="2827">
          <cell r="D2827" t="str">
            <v>NC</v>
          </cell>
          <cell r="E2827" t="str">
            <v>F</v>
          </cell>
          <cell r="F2827" t="str">
            <v>55 - 59</v>
          </cell>
          <cell r="V2827">
            <v>355230</v>
          </cell>
          <cell r="X2827">
            <v>358962</v>
          </cell>
          <cell r="AA2827">
            <v>348321</v>
          </cell>
          <cell r="AC2827">
            <v>348432</v>
          </cell>
        </row>
        <row r="2828">
          <cell r="D2828" t="str">
            <v>NC</v>
          </cell>
          <cell r="E2828" t="str">
            <v>F</v>
          </cell>
          <cell r="F2828" t="str">
            <v>60 - 64</v>
          </cell>
          <cell r="V2828">
            <v>323081</v>
          </cell>
          <cell r="X2828">
            <v>336458</v>
          </cell>
          <cell r="AA2828">
            <v>350956</v>
          </cell>
          <cell r="AC2828">
            <v>354735</v>
          </cell>
        </row>
        <row r="2829">
          <cell r="D2829" t="str">
            <v>NC</v>
          </cell>
          <cell r="E2829" t="str">
            <v>F</v>
          </cell>
          <cell r="F2829" t="str">
            <v>65 - 69</v>
          </cell>
          <cell r="V2829">
            <v>272439</v>
          </cell>
          <cell r="X2829">
            <v>286192</v>
          </cell>
          <cell r="AA2829">
            <v>308057</v>
          </cell>
          <cell r="AC2829">
            <v>320943</v>
          </cell>
        </row>
        <row r="2830">
          <cell r="D2830" t="str">
            <v>NC</v>
          </cell>
          <cell r="E2830" t="str">
            <v>F</v>
          </cell>
          <cell r="F2830" t="str">
            <v>70 - 74</v>
          </cell>
          <cell r="V2830">
            <v>213229</v>
          </cell>
          <cell r="X2830">
            <v>234305</v>
          </cell>
          <cell r="AA2830">
            <v>250739</v>
          </cell>
          <cell r="AC2830">
            <v>263597</v>
          </cell>
        </row>
        <row r="2831">
          <cell r="D2831" t="str">
            <v>NC</v>
          </cell>
          <cell r="E2831" t="str">
            <v>F</v>
          </cell>
          <cell r="F2831" t="str">
            <v>75 - 79</v>
          </cell>
          <cell r="V2831">
            <v>147585</v>
          </cell>
          <cell r="X2831">
            <v>160477</v>
          </cell>
          <cell r="AA2831">
            <v>189510</v>
          </cell>
          <cell r="AC2831">
            <v>208491</v>
          </cell>
        </row>
        <row r="2832">
          <cell r="D2832" t="str">
            <v>NC</v>
          </cell>
          <cell r="E2832" t="str">
            <v>F</v>
          </cell>
          <cell r="F2832" t="str">
            <v>80 - 84</v>
          </cell>
          <cell r="V2832">
            <v>103948</v>
          </cell>
          <cell r="X2832">
            <v>108069</v>
          </cell>
          <cell r="AA2832">
            <v>122440</v>
          </cell>
          <cell r="AC2832">
            <v>133548</v>
          </cell>
        </row>
        <row r="2833">
          <cell r="D2833" t="str">
            <v>NC</v>
          </cell>
          <cell r="E2833" t="str">
            <v>F</v>
          </cell>
          <cell r="F2833" t="str">
            <v>85+</v>
          </cell>
          <cell r="V2833">
            <v>130040</v>
          </cell>
          <cell r="X2833">
            <v>134734</v>
          </cell>
          <cell r="AA2833">
            <v>142566</v>
          </cell>
          <cell r="AC2833">
            <v>149148</v>
          </cell>
        </row>
        <row r="2834">
          <cell r="D2834" t="str">
            <v>NC</v>
          </cell>
          <cell r="E2834" t="str">
            <v>F</v>
          </cell>
          <cell r="F2834" t="str">
            <v>Median Age</v>
          </cell>
          <cell r="V2834">
            <v>38.827040948901761</v>
          </cell>
          <cell r="X2834">
            <v>38.823599610326355</v>
          </cell>
          <cell r="AA2834">
            <v>38.493051058923861</v>
          </cell>
          <cell r="AC2834">
            <v>38.33266713226444</v>
          </cell>
        </row>
        <row r="2835">
          <cell r="D2835" t="str">
            <v>NC</v>
          </cell>
          <cell r="E2835" t="str">
            <v>F</v>
          </cell>
          <cell r="F2835" t="str">
            <v>5-17</v>
          </cell>
          <cell r="V2835">
            <v>887215</v>
          </cell>
          <cell r="X2835">
            <v>907916</v>
          </cell>
          <cell r="AA2835">
            <v>946246</v>
          </cell>
          <cell r="AC2835">
            <v>976172</v>
          </cell>
        </row>
        <row r="2836">
          <cell r="D2836" t="str">
            <v>NC</v>
          </cell>
          <cell r="E2836" t="str">
            <v>F</v>
          </cell>
          <cell r="F2836" t="str">
            <v>18-24</v>
          </cell>
          <cell r="V2836">
            <v>484518</v>
          </cell>
          <cell r="X2836">
            <v>502767</v>
          </cell>
          <cell r="AA2836">
            <v>531039</v>
          </cell>
          <cell r="AC2836">
            <v>545406</v>
          </cell>
        </row>
        <row r="2837">
          <cell r="D2837" t="str">
            <v>NC</v>
          </cell>
          <cell r="E2837" t="str">
            <v>F</v>
          </cell>
          <cell r="F2837" t="str">
            <v>16 and over</v>
          </cell>
          <cell r="V2837">
            <v>4166440</v>
          </cell>
          <cell r="X2837">
            <v>4274015</v>
          </cell>
          <cell r="AA2837">
            <v>4435534</v>
          </cell>
          <cell r="AC2837">
            <v>4544620</v>
          </cell>
        </row>
        <row r="2838">
          <cell r="D2838" t="str">
            <v>NC</v>
          </cell>
          <cell r="E2838" t="str">
            <v>F</v>
          </cell>
          <cell r="F2838" t="str">
            <v>18 and over</v>
          </cell>
          <cell r="V2838">
            <v>4022812</v>
          </cell>
          <cell r="X2838">
            <v>4129346</v>
          </cell>
          <cell r="AA2838">
            <v>4287236</v>
          </cell>
          <cell r="AC2838">
            <v>4392670</v>
          </cell>
        </row>
        <row r="2839">
          <cell r="D2839" t="str">
            <v>NC</v>
          </cell>
          <cell r="E2839" t="str">
            <v>F</v>
          </cell>
          <cell r="F2839" t="str">
            <v>21 and over</v>
          </cell>
          <cell r="V2839">
            <v>3811730</v>
          </cell>
          <cell r="X2839">
            <v>3904295</v>
          </cell>
          <cell r="AA2839">
            <v>4056028</v>
          </cell>
          <cell r="AC2839">
            <v>4157766</v>
          </cell>
        </row>
        <row r="2840">
          <cell r="D2840" t="str">
            <v>NC</v>
          </cell>
          <cell r="E2840" t="str">
            <v>F</v>
          </cell>
          <cell r="F2840" t="str">
            <v>62 and over</v>
          </cell>
          <cell r="V2840">
            <v>1055757</v>
          </cell>
          <cell r="X2840">
            <v>1120567</v>
          </cell>
          <cell r="AA2840">
            <v>1221253</v>
          </cell>
          <cell r="AC2840">
            <v>1287024</v>
          </cell>
        </row>
        <row r="2841">
          <cell r="D2841" t="str">
            <v>NC</v>
          </cell>
          <cell r="E2841" t="str">
            <v>F</v>
          </cell>
          <cell r="F2841" t="str">
            <v>65 and over</v>
          </cell>
          <cell r="V2841">
            <v>867241</v>
          </cell>
          <cell r="X2841">
            <v>923777</v>
          </cell>
          <cell r="AA2841">
            <v>1013312</v>
          </cell>
          <cell r="AC2841">
            <v>1075727</v>
          </cell>
        </row>
        <row r="2842">
          <cell r="D2842" t="str">
            <v>ND</v>
          </cell>
          <cell r="E2842" t="str">
            <v>T</v>
          </cell>
          <cell r="F2842" t="str">
            <v>Total</v>
          </cell>
          <cell r="V2842">
            <v>632627</v>
          </cell>
          <cell r="X2842">
            <v>630112</v>
          </cell>
          <cell r="AA2842">
            <v>624978</v>
          </cell>
          <cell r="AC2842">
            <v>620777</v>
          </cell>
        </row>
        <row r="2843">
          <cell r="D2843" t="str">
            <v>ND</v>
          </cell>
          <cell r="E2843" t="str">
            <v>T</v>
          </cell>
          <cell r="F2843" t="str">
            <v>0 - 4</v>
          </cell>
          <cell r="V2843">
            <v>37715</v>
          </cell>
          <cell r="X2843">
            <v>37022</v>
          </cell>
          <cell r="AA2843">
            <v>35936</v>
          </cell>
          <cell r="AC2843">
            <v>35361</v>
          </cell>
        </row>
        <row r="2844">
          <cell r="D2844" t="str">
            <v>ND</v>
          </cell>
          <cell r="E2844" t="str">
            <v>T</v>
          </cell>
          <cell r="F2844" t="str">
            <v>5 - 9</v>
          </cell>
          <cell r="V2844">
            <v>37548</v>
          </cell>
          <cell r="X2844">
            <v>37145</v>
          </cell>
          <cell r="AA2844">
            <v>36250</v>
          </cell>
          <cell r="AC2844">
            <v>35489</v>
          </cell>
        </row>
        <row r="2845">
          <cell r="D2845" t="str">
            <v>ND</v>
          </cell>
          <cell r="E2845" t="str">
            <v>T</v>
          </cell>
          <cell r="F2845" t="str">
            <v>10 - 14</v>
          </cell>
          <cell r="V2845">
            <v>38294</v>
          </cell>
          <cell r="X2845">
            <v>38344</v>
          </cell>
          <cell r="AA2845">
            <v>38052</v>
          </cell>
          <cell r="AC2845">
            <v>37598</v>
          </cell>
        </row>
        <row r="2846">
          <cell r="D2846" t="str">
            <v>ND</v>
          </cell>
          <cell r="E2846" t="str">
            <v>T</v>
          </cell>
          <cell r="F2846" t="str">
            <v>15 - 19</v>
          </cell>
          <cell r="V2846">
            <v>42258</v>
          </cell>
          <cell r="X2846">
            <v>42581</v>
          </cell>
          <cell r="AA2846">
            <v>43445</v>
          </cell>
          <cell r="AC2846">
            <v>43509</v>
          </cell>
        </row>
        <row r="2847">
          <cell r="D2847" t="str">
            <v>ND</v>
          </cell>
          <cell r="E2847" t="str">
            <v>T</v>
          </cell>
          <cell r="F2847" t="str">
            <v>20 - 24</v>
          </cell>
          <cell r="V2847">
            <v>41586</v>
          </cell>
          <cell r="X2847">
            <v>39821</v>
          </cell>
          <cell r="AA2847">
            <v>38323</v>
          </cell>
          <cell r="AC2847">
            <v>38489</v>
          </cell>
        </row>
        <row r="2848">
          <cell r="D2848" t="str">
            <v>ND</v>
          </cell>
          <cell r="E2848" t="str">
            <v>T</v>
          </cell>
          <cell r="F2848" t="str">
            <v>25 - 29</v>
          </cell>
          <cell r="V2848">
            <v>39467</v>
          </cell>
          <cell r="X2848">
            <v>37527</v>
          </cell>
          <cell r="AA2848">
            <v>34533</v>
          </cell>
          <cell r="AC2848">
            <v>32807</v>
          </cell>
        </row>
        <row r="2849">
          <cell r="D2849" t="str">
            <v>ND</v>
          </cell>
          <cell r="E2849" t="str">
            <v>T</v>
          </cell>
          <cell r="F2849" t="str">
            <v>30 - 34</v>
          </cell>
          <cell r="V2849">
            <v>39330</v>
          </cell>
          <cell r="X2849">
            <v>39072</v>
          </cell>
          <cell r="AA2849">
            <v>37527</v>
          </cell>
          <cell r="AC2849">
            <v>35560</v>
          </cell>
        </row>
        <row r="2850">
          <cell r="D2850" t="str">
            <v>ND</v>
          </cell>
          <cell r="E2850" t="str">
            <v>T</v>
          </cell>
          <cell r="F2850" t="str">
            <v>35 - 39</v>
          </cell>
          <cell r="V2850">
            <v>39707</v>
          </cell>
          <cell r="X2850">
            <v>38350</v>
          </cell>
          <cell r="AA2850">
            <v>37780</v>
          </cell>
          <cell r="AC2850">
            <v>37402</v>
          </cell>
        </row>
        <row r="2851">
          <cell r="D2851" t="str">
            <v>ND</v>
          </cell>
          <cell r="E2851" t="str">
            <v>T</v>
          </cell>
          <cell r="F2851" t="str">
            <v>40 - 44</v>
          </cell>
          <cell r="V2851">
            <v>37090</v>
          </cell>
          <cell r="X2851">
            <v>39210</v>
          </cell>
          <cell r="AA2851">
            <v>38584</v>
          </cell>
          <cell r="AC2851">
            <v>37166</v>
          </cell>
        </row>
        <row r="2852">
          <cell r="D2852" t="str">
            <v>ND</v>
          </cell>
          <cell r="E2852" t="str">
            <v>T</v>
          </cell>
          <cell r="F2852" t="str">
            <v>45 - 49</v>
          </cell>
          <cell r="V2852">
            <v>34754</v>
          </cell>
          <cell r="X2852">
            <v>34366</v>
          </cell>
          <cell r="AA2852">
            <v>36381</v>
          </cell>
          <cell r="AC2852">
            <v>38475</v>
          </cell>
        </row>
        <row r="2853">
          <cell r="D2853" t="str">
            <v>ND</v>
          </cell>
          <cell r="E2853" t="str">
            <v>T</v>
          </cell>
          <cell r="F2853" t="str">
            <v>50 - 54</v>
          </cell>
          <cell r="V2853">
            <v>36765</v>
          </cell>
          <cell r="X2853">
            <v>34448</v>
          </cell>
          <cell r="AA2853">
            <v>33916</v>
          </cell>
          <cell r="AC2853">
            <v>33498</v>
          </cell>
        </row>
        <row r="2854">
          <cell r="D2854" t="str">
            <v>ND</v>
          </cell>
          <cell r="E2854" t="str">
            <v>T</v>
          </cell>
          <cell r="F2854" t="str">
            <v>55 - 59</v>
          </cell>
          <cell r="V2854">
            <v>45395</v>
          </cell>
          <cell r="X2854">
            <v>42109</v>
          </cell>
          <cell r="AA2854">
            <v>35555</v>
          </cell>
          <cell r="AC2854">
            <v>33301</v>
          </cell>
        </row>
        <row r="2855">
          <cell r="D2855" t="str">
            <v>ND</v>
          </cell>
          <cell r="E2855" t="str">
            <v>T</v>
          </cell>
          <cell r="F2855" t="str">
            <v>60 - 64</v>
          </cell>
          <cell r="V2855">
            <v>45012</v>
          </cell>
          <cell r="X2855">
            <v>45094</v>
          </cell>
          <cell r="AA2855">
            <v>43097</v>
          </cell>
          <cell r="AC2855">
            <v>39927</v>
          </cell>
        </row>
        <row r="2856">
          <cell r="D2856" t="str">
            <v>ND</v>
          </cell>
          <cell r="E2856" t="str">
            <v>T</v>
          </cell>
          <cell r="F2856" t="str">
            <v>65 - 69</v>
          </cell>
          <cell r="V2856">
            <v>37618</v>
          </cell>
          <cell r="X2856">
            <v>40212</v>
          </cell>
          <cell r="AA2856">
            <v>41905</v>
          </cell>
          <cell r="AC2856">
            <v>41978</v>
          </cell>
        </row>
        <row r="2857">
          <cell r="D2857" t="str">
            <v>ND</v>
          </cell>
          <cell r="E2857" t="str">
            <v>T</v>
          </cell>
          <cell r="F2857" t="str">
            <v>70 - 74</v>
          </cell>
          <cell r="V2857">
            <v>27140</v>
          </cell>
          <cell r="X2857">
            <v>30150</v>
          </cell>
          <cell r="AA2857">
            <v>34256</v>
          </cell>
          <cell r="AC2857">
            <v>36629</v>
          </cell>
        </row>
        <row r="2858">
          <cell r="D2858" t="str">
            <v>ND</v>
          </cell>
          <cell r="E2858" t="str">
            <v>T</v>
          </cell>
          <cell r="F2858" t="str">
            <v>75 - 79</v>
          </cell>
          <cell r="V2858">
            <v>18840</v>
          </cell>
          <cell r="X2858">
            <v>20296</v>
          </cell>
          <cell r="AA2858">
            <v>23654</v>
          </cell>
          <cell r="AC2858">
            <v>26298</v>
          </cell>
        </row>
        <row r="2859">
          <cell r="D2859" t="str">
            <v>ND</v>
          </cell>
          <cell r="E2859" t="str">
            <v>T</v>
          </cell>
          <cell r="F2859" t="str">
            <v>80 - 84</v>
          </cell>
          <cell r="V2859">
            <v>14240</v>
          </cell>
          <cell r="X2859">
            <v>14259</v>
          </cell>
          <cell r="AA2859">
            <v>15263</v>
          </cell>
          <cell r="AC2859">
            <v>16484</v>
          </cell>
        </row>
        <row r="2860">
          <cell r="D2860" t="str">
            <v>ND</v>
          </cell>
          <cell r="E2860" t="str">
            <v>T</v>
          </cell>
          <cell r="F2860" t="str">
            <v>85+</v>
          </cell>
          <cell r="V2860">
            <v>19868</v>
          </cell>
          <cell r="X2860">
            <v>20106</v>
          </cell>
          <cell r="AA2860">
            <v>20521</v>
          </cell>
          <cell r="AC2860">
            <v>20806</v>
          </cell>
        </row>
        <row r="2861">
          <cell r="D2861" t="str">
            <v>ND</v>
          </cell>
          <cell r="E2861" t="str">
            <v>T</v>
          </cell>
          <cell r="F2861" t="str">
            <v>Median Age</v>
          </cell>
          <cell r="V2861">
            <v>40.050178110797198</v>
          </cell>
          <cell r="X2861">
            <v>40.63148936170213</v>
          </cell>
          <cell r="AA2861">
            <v>41.460519125683064</v>
          </cell>
          <cell r="AC2861">
            <v>41.913130064551574</v>
          </cell>
        </row>
        <row r="2862">
          <cell r="D2862" t="str">
            <v>ND</v>
          </cell>
          <cell r="E2862" t="str">
            <v>T</v>
          </cell>
          <cell r="F2862" t="str">
            <v>5-17</v>
          </cell>
          <cell r="V2862">
            <v>100389</v>
          </cell>
          <cell r="X2862">
            <v>100607</v>
          </cell>
          <cell r="AA2862">
            <v>99702</v>
          </cell>
          <cell r="AC2862">
            <v>98467</v>
          </cell>
        </row>
        <row r="2863">
          <cell r="D2863" t="str">
            <v>ND</v>
          </cell>
          <cell r="E2863" t="str">
            <v>T</v>
          </cell>
          <cell r="F2863" t="str">
            <v>18-24</v>
          </cell>
          <cell r="V2863">
            <v>59297</v>
          </cell>
          <cell r="X2863">
            <v>57284</v>
          </cell>
          <cell r="AA2863">
            <v>56368</v>
          </cell>
          <cell r="AC2863">
            <v>56618</v>
          </cell>
        </row>
        <row r="2864">
          <cell r="D2864" t="str">
            <v>ND</v>
          </cell>
          <cell r="E2864" t="str">
            <v>T</v>
          </cell>
          <cell r="F2864" t="str">
            <v>16 and over</v>
          </cell>
          <cell r="V2864">
            <v>511136</v>
          </cell>
          <cell r="X2864">
            <v>509492</v>
          </cell>
          <cell r="AA2864">
            <v>506605</v>
          </cell>
          <cell r="AC2864">
            <v>504229</v>
          </cell>
        </row>
        <row r="2865">
          <cell r="D2865" t="str">
            <v>ND</v>
          </cell>
          <cell r="E2865" t="str">
            <v>T</v>
          </cell>
          <cell r="F2865" t="str">
            <v>18 and over</v>
          </cell>
          <cell r="V2865">
            <v>494523</v>
          </cell>
          <cell r="X2865">
            <v>492483</v>
          </cell>
          <cell r="AA2865">
            <v>489340</v>
          </cell>
          <cell r="AC2865">
            <v>486949</v>
          </cell>
        </row>
        <row r="2866">
          <cell r="D2866" t="str">
            <v>ND</v>
          </cell>
          <cell r="E2866" t="str">
            <v>T</v>
          </cell>
          <cell r="F2866" t="str">
            <v>21 and over</v>
          </cell>
          <cell r="V2866">
            <v>467901</v>
          </cell>
          <cell r="X2866">
            <v>466423</v>
          </cell>
          <cell r="AA2866">
            <v>462659</v>
          </cell>
          <cell r="AC2866">
            <v>460014</v>
          </cell>
        </row>
        <row r="2867">
          <cell r="D2867" t="str">
            <v>ND</v>
          </cell>
          <cell r="E2867" t="str">
            <v>T</v>
          </cell>
          <cell r="F2867" t="str">
            <v>62 and over</v>
          </cell>
          <cell r="V2867">
            <v>144393</v>
          </cell>
          <cell r="X2867">
            <v>151765</v>
          </cell>
          <cell r="AA2867">
            <v>161934</v>
          </cell>
          <cell r="AC2867">
            <v>166975</v>
          </cell>
        </row>
        <row r="2868">
          <cell r="D2868" t="str">
            <v>ND</v>
          </cell>
          <cell r="E2868" t="str">
            <v>T</v>
          </cell>
          <cell r="F2868" t="str">
            <v>65 and over</v>
          </cell>
          <cell r="V2868">
            <v>117706</v>
          </cell>
          <cell r="X2868">
            <v>125023</v>
          </cell>
          <cell r="AA2868">
            <v>135599</v>
          </cell>
          <cell r="AC2868">
            <v>142195</v>
          </cell>
        </row>
        <row r="2869">
          <cell r="D2869" t="str">
            <v>ND</v>
          </cell>
          <cell r="E2869" t="str">
            <v>M</v>
          </cell>
          <cell r="F2869" t="str">
            <v>Total</v>
          </cell>
          <cell r="V2869">
            <v>319024</v>
          </cell>
          <cell r="X2869">
            <v>317971</v>
          </cell>
          <cell r="AA2869">
            <v>315642</v>
          </cell>
          <cell r="AC2869">
            <v>313698</v>
          </cell>
        </row>
        <row r="2870">
          <cell r="D2870" t="str">
            <v>ND</v>
          </cell>
          <cell r="E2870" t="str">
            <v>M</v>
          </cell>
          <cell r="F2870" t="str">
            <v>0 - 4</v>
          </cell>
          <cell r="V2870">
            <v>19569</v>
          </cell>
          <cell r="X2870">
            <v>19222</v>
          </cell>
          <cell r="AA2870">
            <v>18689</v>
          </cell>
          <cell r="AC2870">
            <v>18415</v>
          </cell>
        </row>
        <row r="2871">
          <cell r="D2871" t="str">
            <v>ND</v>
          </cell>
          <cell r="E2871" t="str">
            <v>M</v>
          </cell>
          <cell r="F2871" t="str">
            <v>5 - 9</v>
          </cell>
          <cell r="V2871">
            <v>19484</v>
          </cell>
          <cell r="X2871">
            <v>19287</v>
          </cell>
          <cell r="AA2871">
            <v>18837</v>
          </cell>
          <cell r="AC2871">
            <v>18456</v>
          </cell>
        </row>
        <row r="2872">
          <cell r="D2872" t="str">
            <v>ND</v>
          </cell>
          <cell r="E2872" t="str">
            <v>M</v>
          </cell>
          <cell r="F2872" t="str">
            <v>10 - 14</v>
          </cell>
          <cell r="V2872">
            <v>20118</v>
          </cell>
          <cell r="X2872">
            <v>20182</v>
          </cell>
          <cell r="AA2872">
            <v>20068</v>
          </cell>
          <cell r="AC2872">
            <v>19844</v>
          </cell>
        </row>
        <row r="2873">
          <cell r="D2873" t="str">
            <v>ND</v>
          </cell>
          <cell r="E2873" t="str">
            <v>M</v>
          </cell>
          <cell r="F2873" t="str">
            <v>15 - 19</v>
          </cell>
          <cell r="V2873">
            <v>23008</v>
          </cell>
          <cell r="X2873">
            <v>23256</v>
          </cell>
          <cell r="AA2873">
            <v>23807</v>
          </cell>
          <cell r="AC2873">
            <v>23912</v>
          </cell>
        </row>
        <row r="2874">
          <cell r="D2874" t="str">
            <v>ND</v>
          </cell>
          <cell r="E2874" t="str">
            <v>M</v>
          </cell>
          <cell r="F2874" t="str">
            <v>20 - 24</v>
          </cell>
          <cell r="V2874">
            <v>22677</v>
          </cell>
          <cell r="X2874">
            <v>21834</v>
          </cell>
          <cell r="AA2874">
            <v>21288</v>
          </cell>
          <cell r="AC2874">
            <v>21452</v>
          </cell>
        </row>
        <row r="2875">
          <cell r="D2875" t="str">
            <v>ND</v>
          </cell>
          <cell r="E2875" t="str">
            <v>M</v>
          </cell>
          <cell r="F2875" t="str">
            <v>25 - 29</v>
          </cell>
          <cell r="V2875">
            <v>21118</v>
          </cell>
          <cell r="X2875">
            <v>20122</v>
          </cell>
          <cell r="AA2875">
            <v>18489</v>
          </cell>
          <cell r="AC2875">
            <v>17644</v>
          </cell>
        </row>
        <row r="2876">
          <cell r="D2876" t="str">
            <v>ND</v>
          </cell>
          <cell r="E2876" t="str">
            <v>M</v>
          </cell>
          <cell r="F2876" t="str">
            <v>30 - 34</v>
          </cell>
          <cell r="V2876">
            <v>20582</v>
          </cell>
          <cell r="X2876">
            <v>20572</v>
          </cell>
          <cell r="AA2876">
            <v>19656</v>
          </cell>
          <cell r="AC2876">
            <v>18673</v>
          </cell>
        </row>
        <row r="2877">
          <cell r="D2877" t="str">
            <v>ND</v>
          </cell>
          <cell r="E2877" t="str">
            <v>M</v>
          </cell>
          <cell r="F2877" t="str">
            <v>35 - 39</v>
          </cell>
          <cell r="V2877">
            <v>20079</v>
          </cell>
          <cell r="X2877">
            <v>19414</v>
          </cell>
          <cell r="AA2877">
            <v>19502</v>
          </cell>
          <cell r="AC2877">
            <v>19413</v>
          </cell>
        </row>
        <row r="2878">
          <cell r="D2878" t="str">
            <v>ND</v>
          </cell>
          <cell r="E2878" t="str">
            <v>M</v>
          </cell>
          <cell r="F2878" t="str">
            <v>40 - 44</v>
          </cell>
          <cell r="V2878">
            <v>18817</v>
          </cell>
          <cell r="X2878">
            <v>19921</v>
          </cell>
          <cell r="AA2878">
            <v>19391</v>
          </cell>
          <cell r="AC2878">
            <v>18703</v>
          </cell>
        </row>
        <row r="2879">
          <cell r="D2879" t="str">
            <v>ND</v>
          </cell>
          <cell r="E2879" t="str">
            <v>M</v>
          </cell>
          <cell r="F2879" t="str">
            <v>45 - 49</v>
          </cell>
          <cell r="V2879">
            <v>17512</v>
          </cell>
          <cell r="X2879">
            <v>17267</v>
          </cell>
          <cell r="AA2879">
            <v>18427</v>
          </cell>
          <cell r="AC2879">
            <v>19525</v>
          </cell>
        </row>
        <row r="2880">
          <cell r="D2880" t="str">
            <v>ND</v>
          </cell>
          <cell r="E2880" t="str">
            <v>M</v>
          </cell>
          <cell r="F2880" t="str">
            <v>50 - 54</v>
          </cell>
          <cell r="V2880">
            <v>18391</v>
          </cell>
          <cell r="X2880">
            <v>17324</v>
          </cell>
          <cell r="AA2880">
            <v>17143</v>
          </cell>
          <cell r="AC2880">
            <v>16877</v>
          </cell>
        </row>
        <row r="2881">
          <cell r="D2881" t="str">
            <v>ND</v>
          </cell>
          <cell r="E2881" t="str">
            <v>M</v>
          </cell>
          <cell r="F2881" t="str">
            <v>55 - 59</v>
          </cell>
          <cell r="V2881">
            <v>22662</v>
          </cell>
          <cell r="X2881">
            <v>21012</v>
          </cell>
          <cell r="AA2881">
            <v>17773</v>
          </cell>
          <cell r="AC2881">
            <v>16749</v>
          </cell>
        </row>
        <row r="2882">
          <cell r="D2882" t="str">
            <v>ND</v>
          </cell>
          <cell r="E2882" t="str">
            <v>M</v>
          </cell>
          <cell r="F2882" t="str">
            <v>60 - 64</v>
          </cell>
          <cell r="V2882">
            <v>22281</v>
          </cell>
          <cell r="X2882">
            <v>22201</v>
          </cell>
          <cell r="AA2882">
            <v>21246</v>
          </cell>
          <cell r="AC2882">
            <v>19679</v>
          </cell>
        </row>
        <row r="2883">
          <cell r="D2883" t="str">
            <v>ND</v>
          </cell>
          <cell r="E2883" t="str">
            <v>M</v>
          </cell>
          <cell r="F2883" t="str">
            <v>65 - 69</v>
          </cell>
          <cell r="V2883">
            <v>18797</v>
          </cell>
          <cell r="X2883">
            <v>19909</v>
          </cell>
          <cell r="AA2883">
            <v>20321</v>
          </cell>
          <cell r="AC2883">
            <v>20248</v>
          </cell>
        </row>
        <row r="2884">
          <cell r="D2884" t="str">
            <v>ND</v>
          </cell>
          <cell r="E2884" t="str">
            <v>M</v>
          </cell>
          <cell r="F2884" t="str">
            <v>70 - 74</v>
          </cell>
          <cell r="V2884">
            <v>13011</v>
          </cell>
          <cell r="X2884">
            <v>14613</v>
          </cell>
          <cell r="AA2884">
            <v>16763</v>
          </cell>
          <cell r="AC2884">
            <v>17755</v>
          </cell>
        </row>
        <row r="2885">
          <cell r="D2885" t="str">
            <v>ND</v>
          </cell>
          <cell r="E2885" t="str">
            <v>M</v>
          </cell>
          <cell r="F2885" t="str">
            <v>75 - 79</v>
          </cell>
          <cell r="V2885">
            <v>8507</v>
          </cell>
          <cell r="X2885">
            <v>9266</v>
          </cell>
          <cell r="AA2885">
            <v>10886</v>
          </cell>
          <cell r="AC2885">
            <v>12252</v>
          </cell>
        </row>
        <row r="2886">
          <cell r="D2886" t="str">
            <v>ND</v>
          </cell>
          <cell r="E2886" t="str">
            <v>M</v>
          </cell>
          <cell r="F2886" t="str">
            <v>80 - 84</v>
          </cell>
          <cell r="V2886">
            <v>5733</v>
          </cell>
          <cell r="X2886">
            <v>5803</v>
          </cell>
          <cell r="AA2886">
            <v>6372</v>
          </cell>
          <cell r="AC2886">
            <v>6962</v>
          </cell>
        </row>
        <row r="2887">
          <cell r="D2887" t="str">
            <v>ND</v>
          </cell>
          <cell r="E2887" t="str">
            <v>M</v>
          </cell>
          <cell r="F2887" t="str">
            <v>85+</v>
          </cell>
          <cell r="V2887">
            <v>6678</v>
          </cell>
          <cell r="X2887">
            <v>6766</v>
          </cell>
          <cell r="AA2887">
            <v>6984</v>
          </cell>
          <cell r="AC2887">
            <v>7139</v>
          </cell>
        </row>
        <row r="2888">
          <cell r="D2888" t="str">
            <v>ND</v>
          </cell>
          <cell r="E2888" t="str">
            <v>M</v>
          </cell>
          <cell r="F2888" t="str">
            <v>Median Age</v>
          </cell>
          <cell r="V2888">
            <v>38.2687617260788</v>
          </cell>
          <cell r="X2888">
            <v>38.767857142857146</v>
          </cell>
          <cell r="AA2888">
            <v>39.318428184281842</v>
          </cell>
          <cell r="AC2888">
            <v>39.753656658968438</v>
          </cell>
        </row>
        <row r="2889">
          <cell r="D2889" t="str">
            <v>ND</v>
          </cell>
          <cell r="E2889" t="str">
            <v>M</v>
          </cell>
          <cell r="F2889" t="str">
            <v>5-17</v>
          </cell>
          <cell r="V2889">
            <v>52874</v>
          </cell>
          <cell r="X2889">
            <v>53079</v>
          </cell>
          <cell r="AA2889">
            <v>52706</v>
          </cell>
          <cell r="AC2889">
            <v>52129</v>
          </cell>
        </row>
        <row r="2890">
          <cell r="D2890" t="str">
            <v>ND</v>
          </cell>
          <cell r="E2890" t="str">
            <v>M</v>
          </cell>
          <cell r="F2890" t="str">
            <v>18-24</v>
          </cell>
          <cell r="V2890">
            <v>32413</v>
          </cell>
          <cell r="X2890">
            <v>31480</v>
          </cell>
          <cell r="AA2890">
            <v>31294</v>
          </cell>
          <cell r="AC2890">
            <v>31535</v>
          </cell>
        </row>
        <row r="2891">
          <cell r="D2891" t="str">
            <v>ND</v>
          </cell>
          <cell r="E2891" t="str">
            <v>M</v>
          </cell>
          <cell r="F2891" t="str">
            <v>16 and over</v>
          </cell>
          <cell r="V2891">
            <v>255603</v>
          </cell>
          <cell r="X2891">
            <v>254935</v>
          </cell>
          <cell r="AA2891">
            <v>253676</v>
          </cell>
          <cell r="AC2891">
            <v>252623</v>
          </cell>
        </row>
        <row r="2892">
          <cell r="D2892" t="str">
            <v>ND</v>
          </cell>
          <cell r="E2892" t="str">
            <v>M</v>
          </cell>
          <cell r="F2892" t="str">
            <v>18 and over</v>
          </cell>
          <cell r="V2892">
            <v>246581</v>
          </cell>
          <cell r="X2892">
            <v>245670</v>
          </cell>
          <cell r="AA2892">
            <v>244247</v>
          </cell>
          <cell r="AC2892">
            <v>243154</v>
          </cell>
        </row>
        <row r="2893">
          <cell r="D2893" t="str">
            <v>ND</v>
          </cell>
          <cell r="E2893" t="str">
            <v>M</v>
          </cell>
          <cell r="F2893" t="str">
            <v>21 and over</v>
          </cell>
          <cell r="V2893">
            <v>231957</v>
          </cell>
          <cell r="X2893">
            <v>231253</v>
          </cell>
          <cell r="AA2893">
            <v>229424</v>
          </cell>
          <cell r="AC2893">
            <v>228157</v>
          </cell>
        </row>
        <row r="2894">
          <cell r="D2894" t="str">
            <v>ND</v>
          </cell>
          <cell r="E2894" t="str">
            <v>M</v>
          </cell>
          <cell r="F2894" t="str">
            <v>62 and over</v>
          </cell>
          <cell r="V2894">
            <v>65987</v>
          </cell>
          <cell r="X2894">
            <v>69480</v>
          </cell>
          <cell r="AA2894">
            <v>74290</v>
          </cell>
          <cell r="AC2894">
            <v>76549</v>
          </cell>
        </row>
        <row r="2895">
          <cell r="D2895" t="str">
            <v>ND</v>
          </cell>
          <cell r="E2895" t="str">
            <v>M</v>
          </cell>
          <cell r="F2895" t="str">
            <v>65 and over</v>
          </cell>
          <cell r="V2895">
            <v>52726</v>
          </cell>
          <cell r="X2895">
            <v>56357</v>
          </cell>
          <cell r="AA2895">
            <v>61326</v>
          </cell>
          <cell r="AC2895">
            <v>64356</v>
          </cell>
        </row>
        <row r="2896">
          <cell r="D2896" t="str">
            <v>ND</v>
          </cell>
          <cell r="E2896" t="str">
            <v>F</v>
          </cell>
          <cell r="F2896" t="str">
            <v>Total</v>
          </cell>
          <cell r="V2896">
            <v>313603</v>
          </cell>
          <cell r="X2896">
            <v>312141</v>
          </cell>
          <cell r="AA2896">
            <v>309336</v>
          </cell>
          <cell r="AC2896">
            <v>307079</v>
          </cell>
        </row>
        <row r="2897">
          <cell r="D2897" t="str">
            <v>ND</v>
          </cell>
          <cell r="E2897" t="str">
            <v>F</v>
          </cell>
          <cell r="F2897" t="str">
            <v>0 - 4</v>
          </cell>
          <cell r="V2897">
            <v>18146</v>
          </cell>
          <cell r="X2897">
            <v>17800</v>
          </cell>
          <cell r="AA2897">
            <v>17247</v>
          </cell>
          <cell r="AC2897">
            <v>16946</v>
          </cell>
        </row>
        <row r="2898">
          <cell r="D2898" t="str">
            <v>ND</v>
          </cell>
          <cell r="E2898" t="str">
            <v>F</v>
          </cell>
          <cell r="F2898" t="str">
            <v>5 - 9</v>
          </cell>
          <cell r="V2898">
            <v>18064</v>
          </cell>
          <cell r="X2898">
            <v>17858</v>
          </cell>
          <cell r="AA2898">
            <v>17413</v>
          </cell>
          <cell r="AC2898">
            <v>17033</v>
          </cell>
        </row>
        <row r="2899">
          <cell r="D2899" t="str">
            <v>ND</v>
          </cell>
          <cell r="E2899" t="str">
            <v>F</v>
          </cell>
          <cell r="F2899" t="str">
            <v>10 - 14</v>
          </cell>
          <cell r="V2899">
            <v>18176</v>
          </cell>
          <cell r="X2899">
            <v>18162</v>
          </cell>
          <cell r="AA2899">
            <v>17984</v>
          </cell>
          <cell r="AC2899">
            <v>17754</v>
          </cell>
        </row>
        <row r="2900">
          <cell r="D2900" t="str">
            <v>ND</v>
          </cell>
          <cell r="E2900" t="str">
            <v>F</v>
          </cell>
          <cell r="F2900" t="str">
            <v>15 - 19</v>
          </cell>
          <cell r="V2900">
            <v>19250</v>
          </cell>
          <cell r="X2900">
            <v>19325</v>
          </cell>
          <cell r="AA2900">
            <v>19638</v>
          </cell>
          <cell r="AC2900">
            <v>19597</v>
          </cell>
        </row>
        <row r="2901">
          <cell r="D2901" t="str">
            <v>ND</v>
          </cell>
          <cell r="E2901" t="str">
            <v>F</v>
          </cell>
          <cell r="F2901" t="str">
            <v>20 - 24</v>
          </cell>
          <cell r="V2901">
            <v>18909</v>
          </cell>
          <cell r="X2901">
            <v>17987</v>
          </cell>
          <cell r="AA2901">
            <v>17035</v>
          </cell>
          <cell r="AC2901">
            <v>17037</v>
          </cell>
        </row>
        <row r="2902">
          <cell r="D2902" t="str">
            <v>ND</v>
          </cell>
          <cell r="E2902" t="str">
            <v>F</v>
          </cell>
          <cell r="F2902" t="str">
            <v>25 - 29</v>
          </cell>
          <cell r="V2902">
            <v>18349</v>
          </cell>
          <cell r="X2902">
            <v>17405</v>
          </cell>
          <cell r="AA2902">
            <v>16044</v>
          </cell>
          <cell r="AC2902">
            <v>15163</v>
          </cell>
        </row>
        <row r="2903">
          <cell r="D2903" t="str">
            <v>ND</v>
          </cell>
          <cell r="E2903" t="str">
            <v>F</v>
          </cell>
          <cell r="F2903" t="str">
            <v>30 - 34</v>
          </cell>
          <cell r="V2903">
            <v>18748</v>
          </cell>
          <cell r="X2903">
            <v>18500</v>
          </cell>
          <cell r="AA2903">
            <v>17871</v>
          </cell>
          <cell r="AC2903">
            <v>16887</v>
          </cell>
        </row>
        <row r="2904">
          <cell r="D2904" t="str">
            <v>ND</v>
          </cell>
          <cell r="E2904" t="str">
            <v>F</v>
          </cell>
          <cell r="F2904" t="str">
            <v>35 - 39</v>
          </cell>
          <cell r="V2904">
            <v>19628</v>
          </cell>
          <cell r="X2904">
            <v>18936</v>
          </cell>
          <cell r="AA2904">
            <v>18278</v>
          </cell>
          <cell r="AC2904">
            <v>17989</v>
          </cell>
        </row>
        <row r="2905">
          <cell r="D2905" t="str">
            <v>ND</v>
          </cell>
          <cell r="E2905" t="str">
            <v>F</v>
          </cell>
          <cell r="F2905" t="str">
            <v>40 - 44</v>
          </cell>
          <cell r="V2905">
            <v>18273</v>
          </cell>
          <cell r="X2905">
            <v>19289</v>
          </cell>
          <cell r="AA2905">
            <v>19193</v>
          </cell>
          <cell r="AC2905">
            <v>18463</v>
          </cell>
        </row>
        <row r="2906">
          <cell r="D2906" t="str">
            <v>ND</v>
          </cell>
          <cell r="E2906" t="str">
            <v>F</v>
          </cell>
          <cell r="F2906" t="str">
            <v>45 - 49</v>
          </cell>
          <cell r="V2906">
            <v>17242</v>
          </cell>
          <cell r="X2906">
            <v>17099</v>
          </cell>
          <cell r="AA2906">
            <v>17954</v>
          </cell>
          <cell r="AC2906">
            <v>18950</v>
          </cell>
        </row>
        <row r="2907">
          <cell r="D2907" t="str">
            <v>ND</v>
          </cell>
          <cell r="E2907" t="str">
            <v>F</v>
          </cell>
          <cell r="F2907" t="str">
            <v>50 - 54</v>
          </cell>
          <cell r="V2907">
            <v>18374</v>
          </cell>
          <cell r="X2907">
            <v>17124</v>
          </cell>
          <cell r="AA2907">
            <v>16773</v>
          </cell>
          <cell r="AC2907">
            <v>16621</v>
          </cell>
        </row>
        <row r="2908">
          <cell r="D2908" t="str">
            <v>ND</v>
          </cell>
          <cell r="E2908" t="str">
            <v>F</v>
          </cell>
          <cell r="F2908" t="str">
            <v>55 - 59</v>
          </cell>
          <cell r="V2908">
            <v>22733</v>
          </cell>
          <cell r="X2908">
            <v>21097</v>
          </cell>
          <cell r="AA2908">
            <v>17782</v>
          </cell>
          <cell r="AC2908">
            <v>16552</v>
          </cell>
        </row>
        <row r="2909">
          <cell r="D2909" t="str">
            <v>ND</v>
          </cell>
          <cell r="E2909" t="str">
            <v>F</v>
          </cell>
          <cell r="F2909" t="str">
            <v>60 - 64</v>
          </cell>
          <cell r="V2909">
            <v>22731</v>
          </cell>
          <cell r="X2909">
            <v>22893</v>
          </cell>
          <cell r="AA2909">
            <v>21851</v>
          </cell>
          <cell r="AC2909">
            <v>20248</v>
          </cell>
        </row>
        <row r="2910">
          <cell r="D2910" t="str">
            <v>ND</v>
          </cell>
          <cell r="E2910" t="str">
            <v>F</v>
          </cell>
          <cell r="F2910" t="str">
            <v>65 - 69</v>
          </cell>
          <cell r="V2910">
            <v>18821</v>
          </cell>
          <cell r="X2910">
            <v>20303</v>
          </cell>
          <cell r="AA2910">
            <v>21584</v>
          </cell>
          <cell r="AC2910">
            <v>21730</v>
          </cell>
        </row>
        <row r="2911">
          <cell r="D2911" t="str">
            <v>ND</v>
          </cell>
          <cell r="E2911" t="str">
            <v>F</v>
          </cell>
          <cell r="F2911" t="str">
            <v>70 - 74</v>
          </cell>
          <cell r="V2911">
            <v>14129</v>
          </cell>
          <cell r="X2911">
            <v>15537</v>
          </cell>
          <cell r="AA2911">
            <v>17493</v>
          </cell>
          <cell r="AC2911">
            <v>18874</v>
          </cell>
        </row>
        <row r="2912">
          <cell r="D2912" t="str">
            <v>ND</v>
          </cell>
          <cell r="E2912" t="str">
            <v>F</v>
          </cell>
          <cell r="F2912" t="str">
            <v>75 - 79</v>
          </cell>
          <cell r="V2912">
            <v>10333</v>
          </cell>
          <cell r="X2912">
            <v>11030</v>
          </cell>
          <cell r="AA2912">
            <v>12768</v>
          </cell>
          <cell r="AC2912">
            <v>14046</v>
          </cell>
        </row>
        <row r="2913">
          <cell r="D2913" t="str">
            <v>ND</v>
          </cell>
          <cell r="E2913" t="str">
            <v>F</v>
          </cell>
          <cell r="F2913" t="str">
            <v>80 - 84</v>
          </cell>
          <cell r="V2913">
            <v>8507</v>
          </cell>
          <cell r="X2913">
            <v>8456</v>
          </cell>
          <cell r="AA2913">
            <v>8891</v>
          </cell>
          <cell r="AC2913">
            <v>9522</v>
          </cell>
        </row>
        <row r="2914">
          <cell r="D2914" t="str">
            <v>ND</v>
          </cell>
          <cell r="E2914" t="str">
            <v>F</v>
          </cell>
          <cell r="F2914" t="str">
            <v>85+</v>
          </cell>
          <cell r="V2914">
            <v>13190</v>
          </cell>
          <cell r="X2914">
            <v>13340</v>
          </cell>
          <cell r="AA2914">
            <v>13537</v>
          </cell>
          <cell r="AC2914">
            <v>13667</v>
          </cell>
        </row>
        <row r="2915">
          <cell r="D2915" t="str">
            <v>ND</v>
          </cell>
          <cell r="E2915" t="str">
            <v>F</v>
          </cell>
          <cell r="F2915" t="str">
            <v>Median Age</v>
          </cell>
          <cell r="V2915">
            <v>41.943663838812299</v>
          </cell>
          <cell r="X2915">
            <v>42.511907778059289</v>
          </cell>
          <cell r="AA2915">
            <v>43.493861187672266</v>
          </cell>
          <cell r="AC2915">
            <v>44.133619568045795</v>
          </cell>
        </row>
        <row r="2916">
          <cell r="D2916" t="str">
            <v>ND</v>
          </cell>
          <cell r="E2916" t="str">
            <v>F</v>
          </cell>
          <cell r="F2916" t="str">
            <v>5-17</v>
          </cell>
          <cell r="V2916">
            <v>47515</v>
          </cell>
          <cell r="X2916">
            <v>47528</v>
          </cell>
          <cell r="AA2916">
            <v>46996</v>
          </cell>
          <cell r="AC2916">
            <v>46338</v>
          </cell>
        </row>
        <row r="2917">
          <cell r="D2917" t="str">
            <v>ND</v>
          </cell>
          <cell r="E2917" t="str">
            <v>F</v>
          </cell>
          <cell r="F2917" t="str">
            <v>18-24</v>
          </cell>
          <cell r="V2917">
            <v>26884</v>
          </cell>
          <cell r="X2917">
            <v>25804</v>
          </cell>
          <cell r="AA2917">
            <v>25074</v>
          </cell>
          <cell r="AC2917">
            <v>25083</v>
          </cell>
        </row>
        <row r="2918">
          <cell r="D2918" t="str">
            <v>ND</v>
          </cell>
          <cell r="E2918" t="str">
            <v>F</v>
          </cell>
          <cell r="F2918" t="str">
            <v>16 and over</v>
          </cell>
          <cell r="V2918">
            <v>255533</v>
          </cell>
          <cell r="X2918">
            <v>254557</v>
          </cell>
          <cell r="AA2918">
            <v>252929</v>
          </cell>
          <cell r="AC2918">
            <v>251606</v>
          </cell>
        </row>
        <row r="2919">
          <cell r="D2919" t="str">
            <v>ND</v>
          </cell>
          <cell r="E2919" t="str">
            <v>F</v>
          </cell>
          <cell r="F2919" t="str">
            <v>18 and over</v>
          </cell>
          <cell r="V2919">
            <v>247942</v>
          </cell>
          <cell r="X2919">
            <v>246813</v>
          </cell>
          <cell r="AA2919">
            <v>245093</v>
          </cell>
          <cell r="AC2919">
            <v>243795</v>
          </cell>
        </row>
        <row r="2920">
          <cell r="D2920" t="str">
            <v>ND</v>
          </cell>
          <cell r="E2920" t="str">
            <v>F</v>
          </cell>
          <cell r="F2920" t="str">
            <v>21 and over</v>
          </cell>
          <cell r="V2920">
            <v>235944</v>
          </cell>
          <cell r="X2920">
            <v>235170</v>
          </cell>
          <cell r="AA2920">
            <v>233235</v>
          </cell>
          <cell r="AC2920">
            <v>231857</v>
          </cell>
        </row>
        <row r="2921">
          <cell r="D2921" t="str">
            <v>ND</v>
          </cell>
          <cell r="E2921" t="str">
            <v>F</v>
          </cell>
          <cell r="F2921" t="str">
            <v>62 and over</v>
          </cell>
          <cell r="V2921">
            <v>78406</v>
          </cell>
          <cell r="X2921">
            <v>82285</v>
          </cell>
          <cell r="AA2921">
            <v>87644</v>
          </cell>
          <cell r="AC2921">
            <v>90426</v>
          </cell>
        </row>
        <row r="2922">
          <cell r="D2922" t="str">
            <v>ND</v>
          </cell>
          <cell r="E2922" t="str">
            <v>F</v>
          </cell>
          <cell r="F2922" t="str">
            <v>65 and over</v>
          </cell>
          <cell r="V2922">
            <v>64980</v>
          </cell>
          <cell r="X2922">
            <v>68666</v>
          </cell>
          <cell r="AA2922">
            <v>74273</v>
          </cell>
          <cell r="AC2922">
            <v>77839</v>
          </cell>
        </row>
        <row r="2923">
          <cell r="D2923" t="str">
            <v>OH</v>
          </cell>
          <cell r="E2923" t="str">
            <v>T</v>
          </cell>
          <cell r="F2923" t="str">
            <v>Total</v>
          </cell>
          <cell r="V2923">
            <v>11647203</v>
          </cell>
          <cell r="X2923">
            <v>11644058</v>
          </cell>
          <cell r="AA2923">
            <v>11625398</v>
          </cell>
          <cell r="AC2923">
            <v>11605738</v>
          </cell>
        </row>
        <row r="2924">
          <cell r="D2924" t="str">
            <v>OH</v>
          </cell>
          <cell r="E2924" t="str">
            <v>T</v>
          </cell>
          <cell r="F2924" t="str">
            <v>0 - 4</v>
          </cell>
          <cell r="V2924">
            <v>750850</v>
          </cell>
          <cell r="X2924">
            <v>743614</v>
          </cell>
          <cell r="AA2924">
            <v>734751</v>
          </cell>
          <cell r="AC2924">
            <v>731221</v>
          </cell>
        </row>
        <row r="2925">
          <cell r="D2925" t="str">
            <v>OH</v>
          </cell>
          <cell r="E2925" t="str">
            <v>T</v>
          </cell>
          <cell r="F2925" t="str">
            <v>5 - 9</v>
          </cell>
          <cell r="V2925">
            <v>763780</v>
          </cell>
          <cell r="X2925">
            <v>760575</v>
          </cell>
          <cell r="AA2925">
            <v>750219</v>
          </cell>
          <cell r="AC2925">
            <v>742541</v>
          </cell>
        </row>
        <row r="2926">
          <cell r="D2926" t="str">
            <v>OH</v>
          </cell>
          <cell r="E2926" t="str">
            <v>T</v>
          </cell>
          <cell r="F2926" t="str">
            <v>10 - 14</v>
          </cell>
          <cell r="V2926">
            <v>754922</v>
          </cell>
          <cell r="X2926">
            <v>757262</v>
          </cell>
          <cell r="AA2926">
            <v>758761</v>
          </cell>
          <cell r="AC2926">
            <v>755305</v>
          </cell>
        </row>
        <row r="2927">
          <cell r="D2927" t="str">
            <v>OH</v>
          </cell>
          <cell r="E2927" t="str">
            <v>T</v>
          </cell>
          <cell r="F2927" t="str">
            <v>15 - 19</v>
          </cell>
          <cell r="V2927">
            <v>734521</v>
          </cell>
          <cell r="X2927">
            <v>733445</v>
          </cell>
          <cell r="AA2927">
            <v>728619</v>
          </cell>
          <cell r="AC2927">
            <v>730351</v>
          </cell>
        </row>
        <row r="2928">
          <cell r="D2928" t="str">
            <v>OH</v>
          </cell>
          <cell r="E2928" t="str">
            <v>T</v>
          </cell>
          <cell r="F2928" t="str">
            <v>20 - 24</v>
          </cell>
          <cell r="V2928">
            <v>712140</v>
          </cell>
          <cell r="X2928">
            <v>699796</v>
          </cell>
          <cell r="AA2928">
            <v>699622</v>
          </cell>
          <cell r="AC2928">
            <v>697614</v>
          </cell>
        </row>
        <row r="2929">
          <cell r="D2929" t="str">
            <v>OH</v>
          </cell>
          <cell r="E2929" t="str">
            <v>T</v>
          </cell>
          <cell r="F2929" t="str">
            <v>25 - 29</v>
          </cell>
          <cell r="V2929">
            <v>766271</v>
          </cell>
          <cell r="X2929">
            <v>743542</v>
          </cell>
          <cell r="AA2929">
            <v>702562</v>
          </cell>
          <cell r="AC2929">
            <v>690213</v>
          </cell>
        </row>
        <row r="2930">
          <cell r="D2930" t="str">
            <v>OH</v>
          </cell>
          <cell r="E2930" t="str">
            <v>T</v>
          </cell>
          <cell r="F2930" t="str">
            <v>30 - 34</v>
          </cell>
          <cell r="V2930">
            <v>761597</v>
          </cell>
          <cell r="X2930">
            <v>764425</v>
          </cell>
          <cell r="AA2930">
            <v>765696</v>
          </cell>
          <cell r="AC2930">
            <v>743464</v>
          </cell>
        </row>
        <row r="2931">
          <cell r="D2931" t="str">
            <v>OH</v>
          </cell>
          <cell r="E2931" t="str">
            <v>T</v>
          </cell>
          <cell r="F2931" t="str">
            <v>35 - 39</v>
          </cell>
          <cell r="V2931">
            <v>783198</v>
          </cell>
          <cell r="X2931">
            <v>777515</v>
          </cell>
          <cell r="AA2931">
            <v>757207</v>
          </cell>
          <cell r="AC2931">
            <v>759892</v>
          </cell>
        </row>
        <row r="2932">
          <cell r="D2932" t="str">
            <v>OH</v>
          </cell>
          <cell r="E2932" t="str">
            <v>T</v>
          </cell>
          <cell r="F2932" t="str">
            <v>40 - 44</v>
          </cell>
          <cell r="V2932">
            <v>698535</v>
          </cell>
          <cell r="X2932">
            <v>728352</v>
          </cell>
          <cell r="AA2932">
            <v>774166</v>
          </cell>
          <cell r="AC2932">
            <v>768054</v>
          </cell>
        </row>
        <row r="2933">
          <cell r="D2933" t="str">
            <v>OH</v>
          </cell>
          <cell r="E2933" t="str">
            <v>T</v>
          </cell>
          <cell r="F2933" t="str">
            <v>45 - 49</v>
          </cell>
          <cell r="V2933">
            <v>749399</v>
          </cell>
          <cell r="X2933">
            <v>710699</v>
          </cell>
          <cell r="AA2933">
            <v>681311</v>
          </cell>
          <cell r="AC2933">
            <v>710276</v>
          </cell>
        </row>
        <row r="2934">
          <cell r="D2934" t="str">
            <v>OH</v>
          </cell>
          <cell r="E2934" t="str">
            <v>T</v>
          </cell>
          <cell r="F2934" t="str">
            <v>50 - 54</v>
          </cell>
          <cell r="V2934">
            <v>752169</v>
          </cell>
          <cell r="X2934">
            <v>730461</v>
          </cell>
          <cell r="AA2934">
            <v>720496</v>
          </cell>
          <cell r="AC2934">
            <v>682824</v>
          </cell>
        </row>
        <row r="2935">
          <cell r="D2935" t="str">
            <v>OH</v>
          </cell>
          <cell r="E2935" t="str">
            <v>T</v>
          </cell>
          <cell r="F2935" t="str">
            <v>55 - 59</v>
          </cell>
          <cell r="V2935">
            <v>794310</v>
          </cell>
          <cell r="X2935">
            <v>767673</v>
          </cell>
          <cell r="AA2935">
            <v>705578</v>
          </cell>
          <cell r="AC2935">
            <v>685184</v>
          </cell>
        </row>
        <row r="2936">
          <cell r="D2936" t="str">
            <v>OH</v>
          </cell>
          <cell r="E2936" t="str">
            <v>T</v>
          </cell>
          <cell r="F2936" t="str">
            <v>60 - 64</v>
          </cell>
          <cell r="V2936">
            <v>738594</v>
          </cell>
          <cell r="X2936">
            <v>748235</v>
          </cell>
          <cell r="AA2936">
            <v>726754</v>
          </cell>
          <cell r="AC2936">
            <v>702101</v>
          </cell>
        </row>
        <row r="2937">
          <cell r="D2937" t="str">
            <v>OH</v>
          </cell>
          <cell r="E2937" t="str">
            <v>T</v>
          </cell>
          <cell r="F2937" t="str">
            <v>65 - 69</v>
          </cell>
          <cell r="V2937">
            <v>606889</v>
          </cell>
          <cell r="X2937">
            <v>628434</v>
          </cell>
          <cell r="AA2937">
            <v>663489</v>
          </cell>
          <cell r="AC2937">
            <v>671937</v>
          </cell>
        </row>
        <row r="2938">
          <cell r="D2938" t="str">
            <v>OH</v>
          </cell>
          <cell r="E2938" t="str">
            <v>T</v>
          </cell>
          <cell r="F2938" t="str">
            <v>70 - 74</v>
          </cell>
          <cell r="V2938">
            <v>458836</v>
          </cell>
          <cell r="X2938">
            <v>509536</v>
          </cell>
          <cell r="AA2938">
            <v>534744</v>
          </cell>
          <cell r="AC2938">
            <v>554178</v>
          </cell>
        </row>
        <row r="2939">
          <cell r="D2939" t="str">
            <v>OH</v>
          </cell>
          <cell r="E2939" t="str">
            <v>T</v>
          </cell>
          <cell r="F2939" t="str">
            <v>75 - 79</v>
          </cell>
          <cell r="V2939">
            <v>327157</v>
          </cell>
          <cell r="X2939">
            <v>337775</v>
          </cell>
          <cell r="AA2939">
            <v>387969</v>
          </cell>
          <cell r="AC2939">
            <v>431195</v>
          </cell>
        </row>
        <row r="2940">
          <cell r="D2940" t="str">
            <v>OH</v>
          </cell>
          <cell r="E2940" t="str">
            <v>T</v>
          </cell>
          <cell r="F2940" t="str">
            <v>80 - 84</v>
          </cell>
          <cell r="V2940">
            <v>223439</v>
          </cell>
          <cell r="X2940">
            <v>230152</v>
          </cell>
          <cell r="AA2940">
            <v>253547</v>
          </cell>
          <cell r="AC2940">
            <v>262208</v>
          </cell>
        </row>
        <row r="2941">
          <cell r="D2941" t="str">
            <v>OH</v>
          </cell>
          <cell r="E2941" t="str">
            <v>T</v>
          </cell>
          <cell r="F2941" t="str">
            <v>85+</v>
          </cell>
          <cell r="V2941">
            <v>270596</v>
          </cell>
          <cell r="X2941">
            <v>272567</v>
          </cell>
          <cell r="AA2941">
            <v>279907</v>
          </cell>
          <cell r="AC2941">
            <v>287180</v>
          </cell>
        </row>
        <row r="2942">
          <cell r="D2942" t="str">
            <v>OH</v>
          </cell>
          <cell r="E2942" t="str">
            <v>T</v>
          </cell>
          <cell r="F2942" t="str">
            <v>Median Age</v>
          </cell>
          <cell r="V2942">
            <v>38.671570607916166</v>
          </cell>
          <cell r="X2942">
            <v>39.008171943204054</v>
          </cell>
          <cell r="AA2942">
            <v>39.439793206489405</v>
          </cell>
          <cell r="AC2942">
            <v>39.684716699472901</v>
          </cell>
        </row>
        <row r="2943">
          <cell r="D2943" t="str">
            <v>OH</v>
          </cell>
          <cell r="E2943" t="str">
            <v>T</v>
          </cell>
          <cell r="F2943" t="str">
            <v>5-17</v>
          </cell>
          <cell r="V2943">
            <v>1965817</v>
          </cell>
          <cell r="X2943">
            <v>1959902</v>
          </cell>
          <cell r="AA2943">
            <v>1951489</v>
          </cell>
          <cell r="AC2943">
            <v>1941941</v>
          </cell>
        </row>
        <row r="2944">
          <cell r="D2944" t="str">
            <v>OH</v>
          </cell>
          <cell r="E2944" t="str">
            <v>T</v>
          </cell>
          <cell r="F2944" t="str">
            <v>18-24</v>
          </cell>
          <cell r="V2944">
            <v>999546</v>
          </cell>
          <cell r="X2944">
            <v>991176</v>
          </cell>
          <cell r="AA2944">
            <v>985732</v>
          </cell>
          <cell r="AC2944">
            <v>983870</v>
          </cell>
        </row>
        <row r="2945">
          <cell r="D2945" t="str">
            <v>OH</v>
          </cell>
          <cell r="E2945" t="str">
            <v>T</v>
          </cell>
          <cell r="F2945" t="str">
            <v>16 and over</v>
          </cell>
          <cell r="V2945">
            <v>9228453</v>
          </cell>
          <cell r="X2945">
            <v>9233780</v>
          </cell>
          <cell r="AA2945">
            <v>9232251</v>
          </cell>
          <cell r="AC2945">
            <v>9226708</v>
          </cell>
        </row>
        <row r="2946">
          <cell r="D2946" t="str">
            <v>OH</v>
          </cell>
          <cell r="E2946" t="str">
            <v>T</v>
          </cell>
          <cell r="F2946" t="str">
            <v>18 and over</v>
          </cell>
          <cell r="V2946">
            <v>8930536</v>
          </cell>
          <cell r="X2946">
            <v>8940542</v>
          </cell>
          <cell r="AA2946">
            <v>8939158</v>
          </cell>
          <cell r="AC2946">
            <v>8932576</v>
          </cell>
        </row>
        <row r="2947">
          <cell r="D2947" t="str">
            <v>OH</v>
          </cell>
          <cell r="E2947" t="str">
            <v>T</v>
          </cell>
          <cell r="F2947" t="str">
            <v>21 and over</v>
          </cell>
          <cell r="V2947">
            <v>8501895</v>
          </cell>
          <cell r="X2947">
            <v>8507415</v>
          </cell>
          <cell r="AA2947">
            <v>8511825</v>
          </cell>
          <cell r="AC2947">
            <v>8505608</v>
          </cell>
        </row>
        <row r="2948">
          <cell r="D2948" t="str">
            <v>OH</v>
          </cell>
          <cell r="E2948" t="str">
            <v>T</v>
          </cell>
          <cell r="F2948" t="str">
            <v>62 and over</v>
          </cell>
          <cell r="V2948">
            <v>2314371</v>
          </cell>
          <cell r="X2948">
            <v>2418246</v>
          </cell>
          <cell r="AA2948">
            <v>2556360</v>
          </cell>
          <cell r="AC2948">
            <v>2625646</v>
          </cell>
        </row>
        <row r="2949">
          <cell r="D2949" t="str">
            <v>OH</v>
          </cell>
          <cell r="E2949" t="str">
            <v>T</v>
          </cell>
          <cell r="F2949" t="str">
            <v>65 and over</v>
          </cell>
          <cell r="V2949">
            <v>1886917</v>
          </cell>
          <cell r="X2949">
            <v>1978464</v>
          </cell>
          <cell r="AA2949">
            <v>2119656</v>
          </cell>
          <cell r="AC2949">
            <v>2206698</v>
          </cell>
        </row>
        <row r="2950">
          <cell r="D2950" t="str">
            <v>OH</v>
          </cell>
          <cell r="E2950" t="str">
            <v>M</v>
          </cell>
          <cell r="F2950" t="str">
            <v>Total</v>
          </cell>
          <cell r="V2950">
            <v>5705831</v>
          </cell>
          <cell r="X2950">
            <v>5706991</v>
          </cell>
          <cell r="AA2950">
            <v>5700871</v>
          </cell>
          <cell r="AC2950">
            <v>5692830</v>
          </cell>
        </row>
        <row r="2951">
          <cell r="D2951" t="str">
            <v>OH</v>
          </cell>
          <cell r="E2951" t="str">
            <v>M</v>
          </cell>
          <cell r="F2951" t="str">
            <v>0 - 4</v>
          </cell>
          <cell r="V2951">
            <v>383551</v>
          </cell>
          <cell r="X2951">
            <v>379918</v>
          </cell>
          <cell r="AA2951">
            <v>375473</v>
          </cell>
          <cell r="AC2951">
            <v>373712</v>
          </cell>
        </row>
        <row r="2952">
          <cell r="D2952" t="str">
            <v>OH</v>
          </cell>
          <cell r="E2952" t="str">
            <v>M</v>
          </cell>
          <cell r="F2952" t="str">
            <v>5 - 9</v>
          </cell>
          <cell r="V2952">
            <v>390634</v>
          </cell>
          <cell r="X2952">
            <v>389059</v>
          </cell>
          <cell r="AA2952">
            <v>383860</v>
          </cell>
          <cell r="AC2952">
            <v>379991</v>
          </cell>
        </row>
        <row r="2953">
          <cell r="D2953" t="str">
            <v>OH</v>
          </cell>
          <cell r="E2953" t="str">
            <v>M</v>
          </cell>
          <cell r="F2953" t="str">
            <v>10 - 14</v>
          </cell>
          <cell r="V2953">
            <v>386556</v>
          </cell>
          <cell r="X2953">
            <v>387817</v>
          </cell>
          <cell r="AA2953">
            <v>388701</v>
          </cell>
          <cell r="AC2953">
            <v>386996</v>
          </cell>
        </row>
        <row r="2954">
          <cell r="D2954" t="str">
            <v>OH</v>
          </cell>
          <cell r="E2954" t="str">
            <v>M</v>
          </cell>
          <cell r="F2954" t="str">
            <v>15 - 19</v>
          </cell>
          <cell r="V2954">
            <v>375027</v>
          </cell>
          <cell r="X2954">
            <v>374647</v>
          </cell>
          <cell r="AA2954">
            <v>372272</v>
          </cell>
          <cell r="AC2954">
            <v>373201</v>
          </cell>
        </row>
        <row r="2955">
          <cell r="D2955" t="str">
            <v>OH</v>
          </cell>
          <cell r="E2955" t="str">
            <v>M</v>
          </cell>
          <cell r="F2955" t="str">
            <v>20 - 24</v>
          </cell>
          <cell r="V2955">
            <v>362004</v>
          </cell>
          <cell r="X2955">
            <v>355803</v>
          </cell>
          <cell r="AA2955">
            <v>355819</v>
          </cell>
          <cell r="AC2955">
            <v>354959</v>
          </cell>
        </row>
        <row r="2956">
          <cell r="D2956" t="str">
            <v>OH</v>
          </cell>
          <cell r="E2956" t="str">
            <v>M</v>
          </cell>
          <cell r="F2956" t="str">
            <v>25 - 29</v>
          </cell>
          <cell r="V2956">
            <v>389594</v>
          </cell>
          <cell r="X2956">
            <v>377571</v>
          </cell>
          <cell r="AA2956">
            <v>356804</v>
          </cell>
          <cell r="AC2956">
            <v>350553</v>
          </cell>
        </row>
        <row r="2957">
          <cell r="D2957" t="str">
            <v>OH</v>
          </cell>
          <cell r="E2957" t="str">
            <v>M</v>
          </cell>
          <cell r="F2957" t="str">
            <v>30 - 34</v>
          </cell>
          <cell r="V2957">
            <v>388779</v>
          </cell>
          <cell r="X2957">
            <v>390103</v>
          </cell>
          <cell r="AA2957">
            <v>389927</v>
          </cell>
          <cell r="AC2957">
            <v>378128</v>
          </cell>
        </row>
        <row r="2958">
          <cell r="D2958" t="str">
            <v>OH</v>
          </cell>
          <cell r="E2958" t="str">
            <v>M</v>
          </cell>
          <cell r="F2958" t="str">
            <v>35 - 39</v>
          </cell>
          <cell r="V2958">
            <v>394603</v>
          </cell>
          <cell r="X2958">
            <v>395356</v>
          </cell>
          <cell r="AA2958">
            <v>386859</v>
          </cell>
          <cell r="AC2958">
            <v>388144</v>
          </cell>
        </row>
        <row r="2959">
          <cell r="D2959" t="str">
            <v>OH</v>
          </cell>
          <cell r="E2959" t="str">
            <v>M</v>
          </cell>
          <cell r="F2959" t="str">
            <v>40 - 44</v>
          </cell>
          <cell r="V2959">
            <v>349700</v>
          </cell>
          <cell r="X2959">
            <v>364473</v>
          </cell>
          <cell r="AA2959">
            <v>391002</v>
          </cell>
          <cell r="AC2959">
            <v>391574</v>
          </cell>
        </row>
        <row r="2960">
          <cell r="D2960" t="str">
            <v>OH</v>
          </cell>
          <cell r="E2960" t="str">
            <v>M</v>
          </cell>
          <cell r="F2960" t="str">
            <v>45 - 49</v>
          </cell>
          <cell r="V2960">
            <v>374765</v>
          </cell>
          <cell r="X2960">
            <v>355481</v>
          </cell>
          <cell r="AA2960">
            <v>341296</v>
          </cell>
          <cell r="AC2960">
            <v>355695</v>
          </cell>
        </row>
        <row r="2961">
          <cell r="D2961" t="str">
            <v>OH</v>
          </cell>
          <cell r="E2961" t="str">
            <v>M</v>
          </cell>
          <cell r="F2961" t="str">
            <v>50 - 54</v>
          </cell>
          <cell r="V2961">
            <v>372373</v>
          </cell>
          <cell r="X2961">
            <v>363478</v>
          </cell>
          <cell r="AA2961">
            <v>359113</v>
          </cell>
          <cell r="AC2961">
            <v>340390</v>
          </cell>
        </row>
        <row r="2962">
          <cell r="D2962" t="str">
            <v>OH</v>
          </cell>
          <cell r="E2962" t="str">
            <v>M</v>
          </cell>
          <cell r="F2962" t="str">
            <v>55 - 59</v>
          </cell>
          <cell r="V2962">
            <v>387699</v>
          </cell>
          <cell r="X2962">
            <v>375379</v>
          </cell>
          <cell r="AA2962">
            <v>347353</v>
          </cell>
          <cell r="AC2962">
            <v>339133</v>
          </cell>
        </row>
        <row r="2963">
          <cell r="D2963" t="str">
            <v>OH</v>
          </cell>
          <cell r="E2963" t="str">
            <v>M</v>
          </cell>
          <cell r="F2963" t="str">
            <v>60 - 64</v>
          </cell>
          <cell r="V2963">
            <v>353563</v>
          </cell>
          <cell r="X2963">
            <v>358434</v>
          </cell>
          <cell r="AA2963">
            <v>348854</v>
          </cell>
          <cell r="AC2963">
            <v>337679</v>
          </cell>
        </row>
        <row r="2964">
          <cell r="D2964" t="str">
            <v>OH</v>
          </cell>
          <cell r="E2964" t="str">
            <v>M</v>
          </cell>
          <cell r="F2964" t="str">
            <v>65 - 69</v>
          </cell>
          <cell r="V2964">
            <v>282440</v>
          </cell>
          <cell r="X2964">
            <v>292984</v>
          </cell>
          <cell r="AA2964">
            <v>309472</v>
          </cell>
          <cell r="AC2964">
            <v>313732</v>
          </cell>
        </row>
        <row r="2965">
          <cell r="D2965" t="str">
            <v>OH</v>
          </cell>
          <cell r="E2965" t="str">
            <v>M</v>
          </cell>
          <cell r="F2965" t="str">
            <v>70 - 74</v>
          </cell>
          <cell r="V2965">
            <v>205807</v>
          </cell>
          <cell r="X2965">
            <v>229011</v>
          </cell>
          <cell r="AA2965">
            <v>240570</v>
          </cell>
          <cell r="AC2965">
            <v>249896</v>
          </cell>
        </row>
        <row r="2966">
          <cell r="D2966" t="str">
            <v>OH</v>
          </cell>
          <cell r="E2966" t="str">
            <v>M</v>
          </cell>
          <cell r="F2966" t="str">
            <v>75 - 79</v>
          </cell>
          <cell r="V2966">
            <v>137490</v>
          </cell>
          <cell r="X2966">
            <v>142479</v>
          </cell>
          <cell r="AA2966">
            <v>165512</v>
          </cell>
          <cell r="AC2966">
            <v>184367</v>
          </cell>
        </row>
        <row r="2967">
          <cell r="D2967" t="str">
            <v>OH</v>
          </cell>
          <cell r="E2967" t="str">
            <v>M</v>
          </cell>
          <cell r="F2967" t="str">
            <v>80 - 84</v>
          </cell>
          <cell r="V2967">
            <v>86565</v>
          </cell>
          <cell r="X2967">
            <v>89214</v>
          </cell>
          <cell r="AA2967">
            <v>98771</v>
          </cell>
          <cell r="AC2967">
            <v>102615</v>
          </cell>
        </row>
        <row r="2968">
          <cell r="D2968" t="str">
            <v>OH</v>
          </cell>
          <cell r="E2968" t="str">
            <v>M</v>
          </cell>
          <cell r="F2968" t="str">
            <v>85+</v>
          </cell>
          <cell r="V2968">
            <v>84681</v>
          </cell>
          <cell r="X2968">
            <v>85784</v>
          </cell>
          <cell r="AA2968">
            <v>89213</v>
          </cell>
          <cell r="AC2968">
            <v>92065</v>
          </cell>
        </row>
        <row r="2969">
          <cell r="D2969" t="str">
            <v>OH</v>
          </cell>
          <cell r="E2969" t="str">
            <v>M</v>
          </cell>
          <cell r="F2969" t="str">
            <v>Median Age</v>
          </cell>
          <cell r="V2969">
            <v>37.215224582172702</v>
          </cell>
          <cell r="X2969">
            <v>37.534392167733479</v>
          </cell>
          <cell r="AA2969">
            <v>37.950791098533571</v>
          </cell>
          <cell r="AC2969">
            <v>38.18780638462853</v>
          </cell>
        </row>
        <row r="2970">
          <cell r="D2970" t="str">
            <v>OH</v>
          </cell>
          <cell r="E2970" t="str">
            <v>M</v>
          </cell>
          <cell r="F2970" t="str">
            <v>5-17</v>
          </cell>
          <cell r="V2970">
            <v>1005798</v>
          </cell>
          <cell r="X2970">
            <v>1002978</v>
          </cell>
          <cell r="AA2970">
            <v>998915</v>
          </cell>
          <cell r="AC2970">
            <v>994210</v>
          </cell>
        </row>
        <row r="2971">
          <cell r="D2971" t="str">
            <v>OH</v>
          </cell>
          <cell r="E2971" t="str">
            <v>M</v>
          </cell>
          <cell r="F2971" t="str">
            <v>18-24</v>
          </cell>
          <cell r="V2971">
            <v>508423</v>
          </cell>
          <cell r="X2971">
            <v>504348</v>
          </cell>
          <cell r="AA2971">
            <v>501737</v>
          </cell>
          <cell r="AC2971">
            <v>500937</v>
          </cell>
        </row>
        <row r="2972">
          <cell r="D2972" t="str">
            <v>OH</v>
          </cell>
          <cell r="E2972" t="str">
            <v>M</v>
          </cell>
          <cell r="F2972" t="str">
            <v>16 and over</v>
          </cell>
          <cell r="V2972">
            <v>4468713</v>
          </cell>
          <cell r="X2972">
            <v>4473987</v>
          </cell>
          <cell r="AA2972">
            <v>4476316</v>
          </cell>
          <cell r="AC2972">
            <v>4475313</v>
          </cell>
        </row>
        <row r="2973">
          <cell r="D2973" t="str">
            <v>OH</v>
          </cell>
          <cell r="E2973" t="str">
            <v>M</v>
          </cell>
          <cell r="F2973" t="str">
            <v>18 and over</v>
          </cell>
          <cell r="V2973">
            <v>4316482</v>
          </cell>
          <cell r="X2973">
            <v>4324095</v>
          </cell>
          <cell r="AA2973">
            <v>4326483</v>
          </cell>
          <cell r="AC2973">
            <v>4324908</v>
          </cell>
        </row>
        <row r="2974">
          <cell r="D2974" t="str">
            <v>OH</v>
          </cell>
          <cell r="E2974" t="str">
            <v>M</v>
          </cell>
          <cell r="F2974" t="str">
            <v>21 and over</v>
          </cell>
          <cell r="V2974">
            <v>4098430</v>
          </cell>
          <cell r="X2974">
            <v>4103370</v>
          </cell>
          <cell r="AA2974">
            <v>4108705</v>
          </cell>
          <cell r="AC2974">
            <v>4107318</v>
          </cell>
        </row>
        <row r="2975">
          <cell r="D2975" t="str">
            <v>OH</v>
          </cell>
          <cell r="E2975" t="str">
            <v>M</v>
          </cell>
          <cell r="F2975" t="str">
            <v>62 and over</v>
          </cell>
          <cell r="V2975">
            <v>1000606</v>
          </cell>
          <cell r="X2975">
            <v>1048853</v>
          </cell>
          <cell r="AA2975">
            <v>1111906</v>
          </cell>
          <cell r="AC2975">
            <v>1142881</v>
          </cell>
        </row>
        <row r="2976">
          <cell r="D2976" t="str">
            <v>OH</v>
          </cell>
          <cell r="E2976" t="str">
            <v>M</v>
          </cell>
          <cell r="F2976" t="str">
            <v>65 and over</v>
          </cell>
          <cell r="V2976">
            <v>796983</v>
          </cell>
          <cell r="X2976">
            <v>839472</v>
          </cell>
          <cell r="AA2976">
            <v>903538</v>
          </cell>
          <cell r="AC2976">
            <v>942675</v>
          </cell>
        </row>
        <row r="2977">
          <cell r="D2977" t="str">
            <v>OH</v>
          </cell>
          <cell r="E2977" t="str">
            <v>F</v>
          </cell>
          <cell r="F2977" t="str">
            <v>Total</v>
          </cell>
          <cell r="V2977">
            <v>5941372</v>
          </cell>
          <cell r="X2977">
            <v>5937067</v>
          </cell>
          <cell r="AA2977">
            <v>5924527</v>
          </cell>
          <cell r="AC2977">
            <v>5912908</v>
          </cell>
        </row>
        <row r="2978">
          <cell r="D2978" t="str">
            <v>OH</v>
          </cell>
          <cell r="E2978" t="str">
            <v>F</v>
          </cell>
          <cell r="F2978" t="str">
            <v>0 - 4</v>
          </cell>
          <cell r="V2978">
            <v>367299</v>
          </cell>
          <cell r="X2978">
            <v>363696</v>
          </cell>
          <cell r="AA2978">
            <v>359278</v>
          </cell>
          <cell r="AC2978">
            <v>357509</v>
          </cell>
        </row>
        <row r="2979">
          <cell r="D2979" t="str">
            <v>OH</v>
          </cell>
          <cell r="E2979" t="str">
            <v>F</v>
          </cell>
          <cell r="F2979" t="str">
            <v>5 - 9</v>
          </cell>
          <cell r="V2979">
            <v>373146</v>
          </cell>
          <cell r="X2979">
            <v>371516</v>
          </cell>
          <cell r="AA2979">
            <v>366359</v>
          </cell>
          <cell r="AC2979">
            <v>362550</v>
          </cell>
        </row>
        <row r="2980">
          <cell r="D2980" t="str">
            <v>OH</v>
          </cell>
          <cell r="E2980" t="str">
            <v>F</v>
          </cell>
          <cell r="F2980" t="str">
            <v>10 - 14</v>
          </cell>
          <cell r="V2980">
            <v>368366</v>
          </cell>
          <cell r="X2980">
            <v>369445</v>
          </cell>
          <cell r="AA2980">
            <v>370060</v>
          </cell>
          <cell r="AC2980">
            <v>368309</v>
          </cell>
        </row>
        <row r="2981">
          <cell r="D2981" t="str">
            <v>OH</v>
          </cell>
          <cell r="E2981" t="str">
            <v>F</v>
          </cell>
          <cell r="F2981" t="str">
            <v>15 - 19</v>
          </cell>
          <cell r="V2981">
            <v>359494</v>
          </cell>
          <cell r="X2981">
            <v>358798</v>
          </cell>
          <cell r="AA2981">
            <v>356347</v>
          </cell>
          <cell r="AC2981">
            <v>357150</v>
          </cell>
        </row>
        <row r="2982">
          <cell r="D2982" t="str">
            <v>OH</v>
          </cell>
          <cell r="E2982" t="str">
            <v>F</v>
          </cell>
          <cell r="F2982" t="str">
            <v>20 - 24</v>
          </cell>
          <cell r="V2982">
            <v>350136</v>
          </cell>
          <cell r="X2982">
            <v>343993</v>
          </cell>
          <cell r="AA2982">
            <v>343803</v>
          </cell>
          <cell r="AC2982">
            <v>342655</v>
          </cell>
        </row>
        <row r="2983">
          <cell r="D2983" t="str">
            <v>OH</v>
          </cell>
          <cell r="E2983" t="str">
            <v>F</v>
          </cell>
          <cell r="F2983" t="str">
            <v>25 - 29</v>
          </cell>
          <cell r="V2983">
            <v>376677</v>
          </cell>
          <cell r="X2983">
            <v>365971</v>
          </cell>
          <cell r="AA2983">
            <v>345758</v>
          </cell>
          <cell r="AC2983">
            <v>339660</v>
          </cell>
        </row>
        <row r="2984">
          <cell r="D2984" t="str">
            <v>OH</v>
          </cell>
          <cell r="E2984" t="str">
            <v>F</v>
          </cell>
          <cell r="F2984" t="str">
            <v>30 - 34</v>
          </cell>
          <cell r="V2984">
            <v>372818</v>
          </cell>
          <cell r="X2984">
            <v>374322</v>
          </cell>
          <cell r="AA2984">
            <v>375769</v>
          </cell>
          <cell r="AC2984">
            <v>365336</v>
          </cell>
        </row>
        <row r="2985">
          <cell r="D2985" t="str">
            <v>OH</v>
          </cell>
          <cell r="E2985" t="str">
            <v>F</v>
          </cell>
          <cell r="F2985" t="str">
            <v>35 - 39</v>
          </cell>
          <cell r="V2985">
            <v>388595</v>
          </cell>
          <cell r="X2985">
            <v>382159</v>
          </cell>
          <cell r="AA2985">
            <v>370348</v>
          </cell>
          <cell r="AC2985">
            <v>371748</v>
          </cell>
        </row>
        <row r="2986">
          <cell r="D2986" t="str">
            <v>OH</v>
          </cell>
          <cell r="E2986" t="str">
            <v>F</v>
          </cell>
          <cell r="F2986" t="str">
            <v>40 - 44</v>
          </cell>
          <cell r="V2986">
            <v>348835</v>
          </cell>
          <cell r="X2986">
            <v>363879</v>
          </cell>
          <cell r="AA2986">
            <v>383164</v>
          </cell>
          <cell r="AC2986">
            <v>376480</v>
          </cell>
        </row>
        <row r="2987">
          <cell r="D2987" t="str">
            <v>OH</v>
          </cell>
          <cell r="E2987" t="str">
            <v>F</v>
          </cell>
          <cell r="F2987" t="str">
            <v>45 - 49</v>
          </cell>
          <cell r="V2987">
            <v>374634</v>
          </cell>
          <cell r="X2987">
            <v>355218</v>
          </cell>
          <cell r="AA2987">
            <v>340015</v>
          </cell>
          <cell r="AC2987">
            <v>354581</v>
          </cell>
        </row>
        <row r="2988">
          <cell r="D2988" t="str">
            <v>OH</v>
          </cell>
          <cell r="E2988" t="str">
            <v>F</v>
          </cell>
          <cell r="F2988" t="str">
            <v>50 - 54</v>
          </cell>
          <cell r="V2988">
            <v>379796</v>
          </cell>
          <cell r="X2988">
            <v>366983</v>
          </cell>
          <cell r="AA2988">
            <v>361383</v>
          </cell>
          <cell r="AC2988">
            <v>342434</v>
          </cell>
        </row>
        <row r="2989">
          <cell r="D2989" t="str">
            <v>OH</v>
          </cell>
          <cell r="E2989" t="str">
            <v>F</v>
          </cell>
          <cell r="F2989" t="str">
            <v>55 - 59</v>
          </cell>
          <cell r="V2989">
            <v>406611</v>
          </cell>
          <cell r="X2989">
            <v>392294</v>
          </cell>
          <cell r="AA2989">
            <v>358225</v>
          </cell>
          <cell r="AC2989">
            <v>346051</v>
          </cell>
        </row>
        <row r="2990">
          <cell r="D2990" t="str">
            <v>OH</v>
          </cell>
          <cell r="E2990" t="str">
            <v>F</v>
          </cell>
          <cell r="F2990" t="str">
            <v>60 - 64</v>
          </cell>
          <cell r="V2990">
            <v>385031</v>
          </cell>
          <cell r="X2990">
            <v>389801</v>
          </cell>
          <cell r="AA2990">
            <v>377900</v>
          </cell>
          <cell r="AC2990">
            <v>364422</v>
          </cell>
        </row>
        <row r="2991">
          <cell r="D2991" t="str">
            <v>OH</v>
          </cell>
          <cell r="E2991" t="str">
            <v>F</v>
          </cell>
          <cell r="F2991" t="str">
            <v>65 - 69</v>
          </cell>
          <cell r="V2991">
            <v>324449</v>
          </cell>
          <cell r="X2991">
            <v>335450</v>
          </cell>
          <cell r="AA2991">
            <v>354017</v>
          </cell>
          <cell r="AC2991">
            <v>358205</v>
          </cell>
        </row>
        <row r="2992">
          <cell r="D2992" t="str">
            <v>OH</v>
          </cell>
          <cell r="E2992" t="str">
            <v>F</v>
          </cell>
          <cell r="F2992" t="str">
            <v>70 - 74</v>
          </cell>
          <cell r="V2992">
            <v>253029</v>
          </cell>
          <cell r="X2992">
            <v>280525</v>
          </cell>
          <cell r="AA2992">
            <v>294174</v>
          </cell>
          <cell r="AC2992">
            <v>304282</v>
          </cell>
        </row>
        <row r="2993">
          <cell r="D2993" t="str">
            <v>OH</v>
          </cell>
          <cell r="E2993" t="str">
            <v>F</v>
          </cell>
          <cell r="F2993" t="str">
            <v>75 - 79</v>
          </cell>
          <cell r="V2993">
            <v>189667</v>
          </cell>
          <cell r="X2993">
            <v>195296</v>
          </cell>
          <cell r="AA2993">
            <v>222457</v>
          </cell>
          <cell r="AC2993">
            <v>246828</v>
          </cell>
        </row>
        <row r="2994">
          <cell r="D2994" t="str">
            <v>OH</v>
          </cell>
          <cell r="E2994" t="str">
            <v>F</v>
          </cell>
          <cell r="F2994" t="str">
            <v>80 - 84</v>
          </cell>
          <cell r="V2994">
            <v>136874</v>
          </cell>
          <cell r="X2994">
            <v>140938</v>
          </cell>
          <cell r="AA2994">
            <v>154776</v>
          </cell>
          <cell r="AC2994">
            <v>159593</v>
          </cell>
        </row>
        <row r="2995">
          <cell r="D2995" t="str">
            <v>OH</v>
          </cell>
          <cell r="E2995" t="str">
            <v>F</v>
          </cell>
          <cell r="F2995" t="str">
            <v>85+</v>
          </cell>
          <cell r="V2995">
            <v>185915</v>
          </cell>
          <cell r="X2995">
            <v>186783</v>
          </cell>
          <cell r="AA2995">
            <v>190694</v>
          </cell>
          <cell r="AC2995">
            <v>195115</v>
          </cell>
        </row>
        <row r="2996">
          <cell r="D2996" t="str">
            <v>OH</v>
          </cell>
          <cell r="E2996" t="str">
            <v>F</v>
          </cell>
          <cell r="F2996" t="str">
            <v>Median Age</v>
          </cell>
          <cell r="V2996">
            <v>40.194599870770837</v>
          </cell>
          <cell r="X2996">
            <v>40.489136902877831</v>
          </cell>
          <cell r="AA2996">
            <v>40.987278482689199</v>
          </cell>
          <cell r="AC2996">
            <v>41.232473932100952</v>
          </cell>
        </row>
        <row r="2997">
          <cell r="D2997" t="str">
            <v>OH</v>
          </cell>
          <cell r="E2997" t="str">
            <v>F</v>
          </cell>
          <cell r="F2997" t="str">
            <v>5-17</v>
          </cell>
          <cell r="V2997">
            <v>960019</v>
          </cell>
          <cell r="X2997">
            <v>956924</v>
          </cell>
          <cell r="AA2997">
            <v>952574</v>
          </cell>
          <cell r="AC2997">
            <v>947731</v>
          </cell>
        </row>
        <row r="2998">
          <cell r="D2998" t="str">
            <v>OH</v>
          </cell>
          <cell r="E2998" t="str">
            <v>F</v>
          </cell>
          <cell r="F2998" t="str">
            <v>18-24</v>
          </cell>
          <cell r="V2998">
            <v>491123</v>
          </cell>
          <cell r="X2998">
            <v>486828</v>
          </cell>
          <cell r="AA2998">
            <v>483995</v>
          </cell>
          <cell r="AC2998">
            <v>482933</v>
          </cell>
        </row>
        <row r="2999">
          <cell r="D2999" t="str">
            <v>OH</v>
          </cell>
          <cell r="E2999" t="str">
            <v>F</v>
          </cell>
          <cell r="F2999" t="str">
            <v>16 and over</v>
          </cell>
          <cell r="V2999">
            <v>4759740</v>
          </cell>
          <cell r="X2999">
            <v>4759793</v>
          </cell>
          <cell r="AA2999">
            <v>4755935</v>
          </cell>
          <cell r="AC2999">
            <v>4751395</v>
          </cell>
        </row>
        <row r="3000">
          <cell r="D3000" t="str">
            <v>OH</v>
          </cell>
          <cell r="E3000" t="str">
            <v>F</v>
          </cell>
          <cell r="F3000" t="str">
            <v>18 and over</v>
          </cell>
          <cell r="V3000">
            <v>4614054</v>
          </cell>
          <cell r="X3000">
            <v>4616447</v>
          </cell>
          <cell r="AA3000">
            <v>4612675</v>
          </cell>
          <cell r="AC3000">
            <v>4607668</v>
          </cell>
        </row>
        <row r="3001">
          <cell r="D3001" t="str">
            <v>OH</v>
          </cell>
          <cell r="E3001" t="str">
            <v>F</v>
          </cell>
          <cell r="F3001" t="str">
            <v>21 and over</v>
          </cell>
          <cell r="V3001">
            <v>4403465</v>
          </cell>
          <cell r="X3001">
            <v>4404045</v>
          </cell>
          <cell r="AA3001">
            <v>4403120</v>
          </cell>
          <cell r="AC3001">
            <v>4398290</v>
          </cell>
        </row>
        <row r="3002">
          <cell r="D3002" t="str">
            <v>OH</v>
          </cell>
          <cell r="E3002" t="str">
            <v>F</v>
          </cell>
          <cell r="F3002" t="str">
            <v>62 and over</v>
          </cell>
          <cell r="V3002">
            <v>1313765</v>
          </cell>
          <cell r="X3002">
            <v>1369393</v>
          </cell>
          <cell r="AA3002">
            <v>1444454</v>
          </cell>
          <cell r="AC3002">
            <v>1482765</v>
          </cell>
        </row>
        <row r="3003">
          <cell r="D3003" t="str">
            <v>OH</v>
          </cell>
          <cell r="E3003" t="str">
            <v>F</v>
          </cell>
          <cell r="F3003" t="str">
            <v>65 and over</v>
          </cell>
          <cell r="V3003">
            <v>1089934</v>
          </cell>
          <cell r="X3003">
            <v>1138992</v>
          </cell>
          <cell r="AA3003">
            <v>1216118</v>
          </cell>
          <cell r="AC3003">
            <v>1264023</v>
          </cell>
        </row>
        <row r="3004">
          <cell r="D3004" t="str">
            <v>OK</v>
          </cell>
          <cell r="E3004" t="str">
            <v>T</v>
          </cell>
          <cell r="F3004" t="str">
            <v>Total</v>
          </cell>
          <cell r="V3004">
            <v>3705437</v>
          </cell>
          <cell r="X3004">
            <v>3735690</v>
          </cell>
          <cell r="AA3004">
            <v>3784867</v>
          </cell>
          <cell r="AC3004">
            <v>3820994</v>
          </cell>
        </row>
        <row r="3005">
          <cell r="D3005" t="str">
            <v>OK</v>
          </cell>
          <cell r="E3005" t="str">
            <v>T</v>
          </cell>
          <cell r="F3005" t="str">
            <v>0 - 4</v>
          </cell>
          <cell r="V3005">
            <v>254326</v>
          </cell>
          <cell r="X3005">
            <v>255652</v>
          </cell>
          <cell r="AA3005">
            <v>260291</v>
          </cell>
          <cell r="AC3005">
            <v>264892</v>
          </cell>
        </row>
        <row r="3006">
          <cell r="D3006" t="str">
            <v>OK</v>
          </cell>
          <cell r="E3006" t="str">
            <v>T</v>
          </cell>
          <cell r="F3006" t="str">
            <v>5 - 9</v>
          </cell>
          <cell r="V3006">
            <v>255270</v>
          </cell>
          <cell r="X3006">
            <v>255525</v>
          </cell>
          <cell r="AA3006">
            <v>256490</v>
          </cell>
          <cell r="AC3006">
            <v>258458</v>
          </cell>
        </row>
        <row r="3007">
          <cell r="D3007" t="str">
            <v>OK</v>
          </cell>
          <cell r="E3007" t="str">
            <v>T</v>
          </cell>
          <cell r="F3007" t="str">
            <v>10 - 14</v>
          </cell>
          <cell r="V3007">
            <v>261023</v>
          </cell>
          <cell r="X3007">
            <v>261787</v>
          </cell>
          <cell r="AA3007">
            <v>262900</v>
          </cell>
          <cell r="AC3007">
            <v>263831</v>
          </cell>
        </row>
        <row r="3008">
          <cell r="D3008" t="str">
            <v>OK</v>
          </cell>
          <cell r="E3008" t="str">
            <v>T</v>
          </cell>
          <cell r="F3008" t="str">
            <v>15 - 19</v>
          </cell>
          <cell r="V3008">
            <v>258147</v>
          </cell>
          <cell r="X3008">
            <v>265589</v>
          </cell>
          <cell r="AA3008">
            <v>271670</v>
          </cell>
          <cell r="AC3008">
            <v>273395</v>
          </cell>
        </row>
        <row r="3009">
          <cell r="D3009" t="str">
            <v>OK</v>
          </cell>
          <cell r="E3009" t="str">
            <v>T</v>
          </cell>
          <cell r="F3009" t="str">
            <v>20 - 24</v>
          </cell>
          <cell r="V3009">
            <v>235665</v>
          </cell>
          <cell r="X3009">
            <v>238379</v>
          </cell>
          <cell r="AA3009">
            <v>248615</v>
          </cell>
          <cell r="AC3009">
            <v>256306</v>
          </cell>
        </row>
        <row r="3010">
          <cell r="D3010" t="str">
            <v>OK</v>
          </cell>
          <cell r="E3010" t="str">
            <v>T</v>
          </cell>
          <cell r="F3010" t="str">
            <v>25 - 29</v>
          </cell>
          <cell r="V3010">
            <v>233206</v>
          </cell>
          <cell r="X3010">
            <v>228961</v>
          </cell>
          <cell r="AA3010">
            <v>223921</v>
          </cell>
          <cell r="AC3010">
            <v>227132</v>
          </cell>
        </row>
        <row r="3011">
          <cell r="D3011" t="str">
            <v>OK</v>
          </cell>
          <cell r="E3011" t="str">
            <v>T</v>
          </cell>
          <cell r="F3011" t="str">
            <v>30 - 34</v>
          </cell>
          <cell r="V3011">
            <v>227856</v>
          </cell>
          <cell r="X3011">
            <v>227810</v>
          </cell>
          <cell r="AA3011">
            <v>231171</v>
          </cell>
          <cell r="AC3011">
            <v>227827</v>
          </cell>
        </row>
        <row r="3012">
          <cell r="D3012" t="str">
            <v>OK</v>
          </cell>
          <cell r="E3012" t="str">
            <v>T</v>
          </cell>
          <cell r="F3012" t="str">
            <v>35 - 39</v>
          </cell>
          <cell r="V3012">
            <v>240082</v>
          </cell>
          <cell r="X3012">
            <v>236984</v>
          </cell>
          <cell r="AA3012">
            <v>228518</v>
          </cell>
          <cell r="AC3012">
            <v>229088</v>
          </cell>
        </row>
        <row r="3013">
          <cell r="D3013" t="str">
            <v>OK</v>
          </cell>
          <cell r="E3013" t="str">
            <v>T</v>
          </cell>
          <cell r="F3013" t="str">
            <v>40 - 44</v>
          </cell>
          <cell r="V3013">
            <v>221407</v>
          </cell>
          <cell r="X3013">
            <v>229744</v>
          </cell>
          <cell r="AA3013">
            <v>240402</v>
          </cell>
          <cell r="AC3013">
            <v>237865</v>
          </cell>
        </row>
        <row r="3014">
          <cell r="D3014" t="str">
            <v>OK</v>
          </cell>
          <cell r="E3014" t="str">
            <v>T</v>
          </cell>
          <cell r="F3014" t="str">
            <v>45 - 49</v>
          </cell>
          <cell r="V3014">
            <v>222586</v>
          </cell>
          <cell r="X3014">
            <v>219518</v>
          </cell>
          <cell r="AA3014">
            <v>219562</v>
          </cell>
          <cell r="AC3014">
            <v>228149</v>
          </cell>
        </row>
        <row r="3015">
          <cell r="D3015" t="str">
            <v>OK</v>
          </cell>
          <cell r="E3015" t="str">
            <v>T</v>
          </cell>
          <cell r="F3015" t="str">
            <v>50 - 54</v>
          </cell>
          <cell r="V3015">
            <v>219756</v>
          </cell>
          <cell r="X3015">
            <v>213264</v>
          </cell>
          <cell r="AA3015">
            <v>219019</v>
          </cell>
          <cell r="AC3015">
            <v>216137</v>
          </cell>
        </row>
        <row r="3016">
          <cell r="D3016" t="str">
            <v>OK</v>
          </cell>
          <cell r="E3016" t="str">
            <v>T</v>
          </cell>
          <cell r="F3016" t="str">
            <v>55 - 59</v>
          </cell>
          <cell r="V3016">
            <v>248960</v>
          </cell>
          <cell r="X3016">
            <v>239941</v>
          </cell>
          <cell r="AA3016">
            <v>214004</v>
          </cell>
          <cell r="AC3016">
            <v>207736</v>
          </cell>
        </row>
        <row r="3017">
          <cell r="D3017" t="str">
            <v>OK</v>
          </cell>
          <cell r="E3017" t="str">
            <v>T</v>
          </cell>
          <cell r="F3017" t="str">
            <v>60 - 64</v>
          </cell>
          <cell r="V3017">
            <v>233007</v>
          </cell>
          <cell r="X3017">
            <v>237152</v>
          </cell>
          <cell r="AA3017">
            <v>236479</v>
          </cell>
          <cell r="AC3017">
            <v>227871</v>
          </cell>
        </row>
        <row r="3018">
          <cell r="D3018" t="str">
            <v>OK</v>
          </cell>
          <cell r="E3018" t="str">
            <v>T</v>
          </cell>
          <cell r="F3018" t="str">
            <v>65 - 69</v>
          </cell>
          <cell r="V3018">
            <v>192844</v>
          </cell>
          <cell r="X3018">
            <v>202290</v>
          </cell>
          <cell r="AA3018">
            <v>214095</v>
          </cell>
          <cell r="AC3018">
            <v>218014</v>
          </cell>
        </row>
        <row r="3019">
          <cell r="D3019" t="str">
            <v>OK</v>
          </cell>
          <cell r="E3019" t="str">
            <v>T</v>
          </cell>
          <cell r="F3019" t="str">
            <v>70 - 74</v>
          </cell>
          <cell r="V3019">
            <v>150301</v>
          </cell>
          <cell r="X3019">
            <v>161351</v>
          </cell>
          <cell r="AA3019">
            <v>170586</v>
          </cell>
          <cell r="AC3019">
            <v>179193</v>
          </cell>
        </row>
        <row r="3020">
          <cell r="D3020" t="str">
            <v>OK</v>
          </cell>
          <cell r="E3020" t="str">
            <v>T</v>
          </cell>
          <cell r="F3020" t="str">
            <v>75 - 79</v>
          </cell>
          <cell r="V3020">
            <v>103757</v>
          </cell>
          <cell r="X3020">
            <v>110379</v>
          </cell>
          <cell r="AA3020">
            <v>125450</v>
          </cell>
          <cell r="AC3020">
            <v>134966</v>
          </cell>
        </row>
        <row r="3021">
          <cell r="D3021" t="str">
            <v>OK</v>
          </cell>
          <cell r="E3021" t="str">
            <v>T</v>
          </cell>
          <cell r="F3021" t="str">
            <v>80 - 84</v>
          </cell>
          <cell r="V3021">
            <v>69436</v>
          </cell>
          <cell r="X3021">
            <v>71450</v>
          </cell>
          <cell r="AA3021">
            <v>78949</v>
          </cell>
          <cell r="AC3021">
            <v>84268</v>
          </cell>
        </row>
        <row r="3022">
          <cell r="D3022" t="str">
            <v>OK</v>
          </cell>
          <cell r="E3022" t="str">
            <v>T</v>
          </cell>
          <cell r="F3022" t="str">
            <v>85+</v>
          </cell>
          <cell r="V3022">
            <v>77808</v>
          </cell>
          <cell r="X3022">
            <v>79914</v>
          </cell>
          <cell r="AA3022">
            <v>82745</v>
          </cell>
          <cell r="AC3022">
            <v>85866</v>
          </cell>
        </row>
        <row r="3023">
          <cell r="D3023" t="str">
            <v>OK</v>
          </cell>
          <cell r="E3023" t="str">
            <v>T</v>
          </cell>
          <cell r="F3023" t="str">
            <v>Median Age</v>
          </cell>
          <cell r="V3023">
            <v>37.647055808422522</v>
          </cell>
          <cell r="X3023">
            <v>37.871221281741235</v>
          </cell>
          <cell r="AA3023">
            <v>38.03441067521608</v>
          </cell>
          <cell r="AC3023">
            <v>38.016350526899615</v>
          </cell>
        </row>
        <row r="3024">
          <cell r="D3024" t="str">
            <v>OK</v>
          </cell>
          <cell r="E3024" t="str">
            <v>T</v>
          </cell>
          <cell r="F3024" t="str">
            <v>5-17</v>
          </cell>
          <cell r="V3024">
            <v>673030</v>
          </cell>
          <cell r="X3024">
            <v>678391</v>
          </cell>
          <cell r="AA3024">
            <v>681911</v>
          </cell>
          <cell r="AC3024">
            <v>685617</v>
          </cell>
        </row>
        <row r="3025">
          <cell r="D3025" t="str">
            <v>OK</v>
          </cell>
          <cell r="E3025" t="str">
            <v>T</v>
          </cell>
          <cell r="F3025" t="str">
            <v>18-24</v>
          </cell>
          <cell r="V3025">
            <v>337075</v>
          </cell>
          <cell r="X3025">
            <v>342889</v>
          </cell>
          <cell r="AA3025">
            <v>357764</v>
          </cell>
          <cell r="AC3025">
            <v>366373</v>
          </cell>
        </row>
        <row r="3026">
          <cell r="D3026" t="str">
            <v>OK</v>
          </cell>
          <cell r="E3026" t="str">
            <v>T</v>
          </cell>
          <cell r="F3026" t="str">
            <v>16 and over</v>
          </cell>
          <cell r="V3026">
            <v>2881693</v>
          </cell>
          <cell r="X3026">
            <v>2909352</v>
          </cell>
          <cell r="AA3026">
            <v>2951420</v>
          </cell>
          <cell r="AC3026">
            <v>2979853</v>
          </cell>
        </row>
        <row r="3027">
          <cell r="D3027" t="str">
            <v>OK</v>
          </cell>
          <cell r="E3027" t="str">
            <v>T</v>
          </cell>
          <cell r="F3027" t="str">
            <v>18 and over</v>
          </cell>
          <cell r="V3027">
            <v>2778081</v>
          </cell>
          <cell r="X3027">
            <v>2801647</v>
          </cell>
          <cell r="AA3027">
            <v>2842665</v>
          </cell>
          <cell r="AC3027">
            <v>2870485</v>
          </cell>
        </row>
        <row r="3028">
          <cell r="D3028" t="str">
            <v>OK</v>
          </cell>
          <cell r="E3028" t="str">
            <v>T</v>
          </cell>
          <cell r="F3028" t="str">
            <v>21 and over</v>
          </cell>
          <cell r="V3028">
            <v>2626972</v>
          </cell>
          <cell r="X3028">
            <v>2646891</v>
          </cell>
          <cell r="AA3028">
            <v>2679721</v>
          </cell>
          <cell r="AC3028">
            <v>2706210</v>
          </cell>
        </row>
        <row r="3029">
          <cell r="D3029" t="str">
            <v>OK</v>
          </cell>
          <cell r="E3029" t="str">
            <v>T</v>
          </cell>
          <cell r="F3029" t="str">
            <v>62 and over</v>
          </cell>
          <cell r="V3029">
            <v>730559</v>
          </cell>
          <cell r="X3029">
            <v>764572</v>
          </cell>
          <cell r="AA3029">
            <v>813554</v>
          </cell>
          <cell r="AC3029">
            <v>840931</v>
          </cell>
        </row>
        <row r="3030">
          <cell r="D3030" t="str">
            <v>OK</v>
          </cell>
          <cell r="E3030" t="str">
            <v>T</v>
          </cell>
          <cell r="F3030" t="str">
            <v>65 and over</v>
          </cell>
          <cell r="V3030">
            <v>594146</v>
          </cell>
          <cell r="X3030">
            <v>625384</v>
          </cell>
          <cell r="AA3030">
            <v>671825</v>
          </cell>
          <cell r="AC3030">
            <v>702307</v>
          </cell>
        </row>
        <row r="3031">
          <cell r="D3031" t="str">
            <v>OK</v>
          </cell>
          <cell r="E3031" t="str">
            <v>M</v>
          </cell>
          <cell r="F3031" t="str">
            <v>Total</v>
          </cell>
          <cell r="V3031">
            <v>1833033</v>
          </cell>
          <cell r="X3031">
            <v>1848971</v>
          </cell>
          <cell r="AA3031">
            <v>1875005</v>
          </cell>
          <cell r="AC3031">
            <v>1894141</v>
          </cell>
        </row>
        <row r="3032">
          <cell r="D3032" t="str">
            <v>OK</v>
          </cell>
          <cell r="E3032" t="str">
            <v>M</v>
          </cell>
          <cell r="F3032" t="str">
            <v>0 - 4</v>
          </cell>
          <cell r="V3032">
            <v>129819</v>
          </cell>
          <cell r="X3032">
            <v>130510</v>
          </cell>
          <cell r="AA3032">
            <v>132914</v>
          </cell>
          <cell r="AC3032">
            <v>135304</v>
          </cell>
        </row>
        <row r="3033">
          <cell r="D3033" t="str">
            <v>OK</v>
          </cell>
          <cell r="E3033" t="str">
            <v>M</v>
          </cell>
          <cell r="F3033" t="str">
            <v>5 - 9</v>
          </cell>
          <cell r="V3033">
            <v>129981</v>
          </cell>
          <cell r="X3033">
            <v>130101</v>
          </cell>
          <cell r="AA3033">
            <v>130601</v>
          </cell>
          <cell r="AC3033">
            <v>131633</v>
          </cell>
        </row>
        <row r="3034">
          <cell r="D3034" t="str">
            <v>OK</v>
          </cell>
          <cell r="E3034" t="str">
            <v>M</v>
          </cell>
          <cell r="F3034" t="str">
            <v>10 - 14</v>
          </cell>
          <cell r="V3034">
            <v>133776</v>
          </cell>
          <cell r="X3034">
            <v>134184</v>
          </cell>
          <cell r="AA3034">
            <v>134777</v>
          </cell>
          <cell r="AC3034">
            <v>135275</v>
          </cell>
        </row>
        <row r="3035">
          <cell r="D3035" t="str">
            <v>OK</v>
          </cell>
          <cell r="E3035" t="str">
            <v>M</v>
          </cell>
          <cell r="F3035" t="str">
            <v>15 - 19</v>
          </cell>
          <cell r="V3035">
            <v>133446</v>
          </cell>
          <cell r="X3035">
            <v>137173</v>
          </cell>
          <cell r="AA3035">
            <v>140363</v>
          </cell>
          <cell r="AC3035">
            <v>141282</v>
          </cell>
        </row>
        <row r="3036">
          <cell r="D3036" t="str">
            <v>OK</v>
          </cell>
          <cell r="E3036" t="str">
            <v>M</v>
          </cell>
          <cell r="F3036" t="str">
            <v>20 - 24</v>
          </cell>
          <cell r="V3036">
            <v>123182</v>
          </cell>
          <cell r="X3036">
            <v>124331</v>
          </cell>
          <cell r="AA3036">
            <v>129104</v>
          </cell>
          <cell r="AC3036">
            <v>133028</v>
          </cell>
        </row>
        <row r="3037">
          <cell r="D3037" t="str">
            <v>OK</v>
          </cell>
          <cell r="E3037" t="str">
            <v>M</v>
          </cell>
          <cell r="F3037" t="str">
            <v>25 - 29</v>
          </cell>
          <cell r="V3037">
            <v>120719</v>
          </cell>
          <cell r="X3037">
            <v>119013</v>
          </cell>
          <cell r="AA3037">
            <v>117016</v>
          </cell>
          <cell r="AC3037">
            <v>118482</v>
          </cell>
        </row>
        <row r="3038">
          <cell r="D3038" t="str">
            <v>OK</v>
          </cell>
          <cell r="E3038" t="str">
            <v>M</v>
          </cell>
          <cell r="F3038" t="str">
            <v>30 - 34</v>
          </cell>
          <cell r="V3038">
            <v>116059</v>
          </cell>
          <cell r="X3038">
            <v>116074</v>
          </cell>
          <cell r="AA3038">
            <v>118194</v>
          </cell>
          <cell r="AC3038">
            <v>116942</v>
          </cell>
        </row>
        <row r="3039">
          <cell r="D3039" t="str">
            <v>OK</v>
          </cell>
          <cell r="E3039" t="str">
            <v>M</v>
          </cell>
          <cell r="F3039" t="str">
            <v>35 - 39</v>
          </cell>
          <cell r="V3039">
            <v>121878</v>
          </cell>
          <cell r="X3039">
            <v>120379</v>
          </cell>
          <cell r="AA3039">
            <v>115717</v>
          </cell>
          <cell r="AC3039">
            <v>116039</v>
          </cell>
        </row>
        <row r="3040">
          <cell r="D3040" t="str">
            <v>OK</v>
          </cell>
          <cell r="E3040" t="str">
            <v>M</v>
          </cell>
          <cell r="F3040" t="str">
            <v>40 - 44</v>
          </cell>
          <cell r="V3040">
            <v>112582</v>
          </cell>
          <cell r="X3040">
            <v>116908</v>
          </cell>
          <cell r="AA3040">
            <v>122464</v>
          </cell>
          <cell r="AC3040">
            <v>121304</v>
          </cell>
        </row>
        <row r="3041">
          <cell r="D3041" t="str">
            <v>OK</v>
          </cell>
          <cell r="E3041" t="str">
            <v>M</v>
          </cell>
          <cell r="F3041" t="str">
            <v>45 - 49</v>
          </cell>
          <cell r="V3041">
            <v>111549</v>
          </cell>
          <cell r="X3041">
            <v>110428</v>
          </cell>
          <cell r="AA3041">
            <v>111802</v>
          </cell>
          <cell r="AC3041">
            <v>116302</v>
          </cell>
        </row>
        <row r="3042">
          <cell r="D3042" t="str">
            <v>OK</v>
          </cell>
          <cell r="E3042" t="str">
            <v>M</v>
          </cell>
          <cell r="F3042" t="str">
            <v>50 - 54</v>
          </cell>
          <cell r="V3042">
            <v>109287</v>
          </cell>
          <cell r="X3042">
            <v>106314</v>
          </cell>
          <cell r="AA3042">
            <v>109007</v>
          </cell>
          <cell r="AC3042">
            <v>107963</v>
          </cell>
        </row>
        <row r="3043">
          <cell r="D3043" t="str">
            <v>OK</v>
          </cell>
          <cell r="E3043" t="str">
            <v>M</v>
          </cell>
          <cell r="F3043" t="str">
            <v>55 - 59</v>
          </cell>
          <cell r="V3043">
            <v>121313</v>
          </cell>
          <cell r="X3043">
            <v>117209</v>
          </cell>
          <cell r="AA3043">
            <v>105157</v>
          </cell>
          <cell r="AC3043">
            <v>102341</v>
          </cell>
        </row>
        <row r="3044">
          <cell r="D3044" t="str">
            <v>OK</v>
          </cell>
          <cell r="E3044" t="str">
            <v>M</v>
          </cell>
          <cell r="F3044" t="str">
            <v>60 - 64</v>
          </cell>
          <cell r="V3044">
            <v>111623</v>
          </cell>
          <cell r="X3044">
            <v>113726</v>
          </cell>
          <cell r="AA3044">
            <v>113893</v>
          </cell>
          <cell r="AC3044">
            <v>110056</v>
          </cell>
        </row>
        <row r="3045">
          <cell r="D3045" t="str">
            <v>OK</v>
          </cell>
          <cell r="E3045" t="str">
            <v>M</v>
          </cell>
          <cell r="F3045" t="str">
            <v>65 - 69</v>
          </cell>
          <cell r="V3045">
            <v>90334</v>
          </cell>
          <cell r="X3045">
            <v>95146</v>
          </cell>
          <cell r="AA3045">
            <v>100913</v>
          </cell>
          <cell r="AC3045">
            <v>102927</v>
          </cell>
        </row>
        <row r="3046">
          <cell r="D3046" t="str">
            <v>OK</v>
          </cell>
          <cell r="E3046" t="str">
            <v>M</v>
          </cell>
          <cell r="F3046" t="str">
            <v>70 - 74</v>
          </cell>
          <cell r="V3046">
            <v>68451</v>
          </cell>
          <cell r="X3046">
            <v>73502</v>
          </cell>
          <cell r="AA3046">
            <v>78009</v>
          </cell>
          <cell r="AC3046">
            <v>82356</v>
          </cell>
        </row>
        <row r="3047">
          <cell r="D3047" t="str">
            <v>OK</v>
          </cell>
          <cell r="E3047" t="str">
            <v>M</v>
          </cell>
          <cell r="F3047" t="str">
            <v>75 - 79</v>
          </cell>
          <cell r="V3047">
            <v>45449</v>
          </cell>
          <cell r="X3047">
            <v>48484</v>
          </cell>
          <cell r="AA3047">
            <v>54976</v>
          </cell>
          <cell r="AC3047">
            <v>59189</v>
          </cell>
        </row>
        <row r="3048">
          <cell r="D3048" t="str">
            <v>OK</v>
          </cell>
          <cell r="E3048" t="str">
            <v>M</v>
          </cell>
          <cell r="F3048" t="str">
            <v>80 - 84</v>
          </cell>
          <cell r="V3048">
            <v>28040</v>
          </cell>
          <cell r="X3048">
            <v>28986</v>
          </cell>
          <cell r="AA3048">
            <v>32155</v>
          </cell>
          <cell r="AC3048">
            <v>34447</v>
          </cell>
        </row>
        <row r="3049">
          <cell r="D3049" t="str">
            <v>OK</v>
          </cell>
          <cell r="E3049" t="str">
            <v>M</v>
          </cell>
          <cell r="F3049" t="str">
            <v>85+</v>
          </cell>
          <cell r="V3049">
            <v>25545</v>
          </cell>
          <cell r="X3049">
            <v>26503</v>
          </cell>
          <cell r="AA3049">
            <v>27943</v>
          </cell>
          <cell r="AC3049">
            <v>29271</v>
          </cell>
        </row>
        <row r="3050">
          <cell r="D3050" t="str">
            <v>OK</v>
          </cell>
          <cell r="E3050" t="str">
            <v>M</v>
          </cell>
          <cell r="F3050" t="str">
            <v>Median Age</v>
          </cell>
          <cell r="V3050">
            <v>36.219450290949609</v>
          </cell>
          <cell r="X3050">
            <v>36.418611075693825</v>
          </cell>
          <cell r="AA3050">
            <v>36.524106749007501</v>
          </cell>
          <cell r="AC3050">
            <v>36.487370466321245</v>
          </cell>
        </row>
        <row r="3051">
          <cell r="D3051" t="str">
            <v>OK</v>
          </cell>
          <cell r="E3051" t="str">
            <v>M</v>
          </cell>
          <cell r="F3051" t="str">
            <v>5-17</v>
          </cell>
          <cell r="V3051">
            <v>344596</v>
          </cell>
          <cell r="X3051">
            <v>347373</v>
          </cell>
          <cell r="AA3051">
            <v>349248</v>
          </cell>
          <cell r="AC3051">
            <v>351208</v>
          </cell>
        </row>
        <row r="3052">
          <cell r="D3052" t="str">
            <v>OK</v>
          </cell>
          <cell r="E3052" t="str">
            <v>M</v>
          </cell>
          <cell r="F3052" t="str">
            <v>18-24</v>
          </cell>
          <cell r="V3052">
            <v>175789</v>
          </cell>
          <cell r="X3052">
            <v>178416</v>
          </cell>
          <cell r="AA3052">
            <v>185597</v>
          </cell>
          <cell r="AC3052">
            <v>190010</v>
          </cell>
        </row>
        <row r="3053">
          <cell r="D3053" t="str">
            <v>OK</v>
          </cell>
          <cell r="E3053" t="str">
            <v>M</v>
          </cell>
          <cell r="F3053" t="str">
            <v>16 and over</v>
          </cell>
          <cell r="V3053">
            <v>1412100</v>
          </cell>
          <cell r="X3053">
            <v>1426691</v>
          </cell>
          <cell r="AA3053">
            <v>1449009</v>
          </cell>
          <cell r="AC3053">
            <v>1464121</v>
          </cell>
        </row>
        <row r="3054">
          <cell r="D3054" t="str">
            <v>OK</v>
          </cell>
          <cell r="E3054" t="str">
            <v>M</v>
          </cell>
          <cell r="F3054" t="str">
            <v>18 and over</v>
          </cell>
          <cell r="V3054">
            <v>1358618</v>
          </cell>
          <cell r="X3054">
            <v>1371088</v>
          </cell>
          <cell r="AA3054">
            <v>1392843</v>
          </cell>
          <cell r="AC3054">
            <v>1407629</v>
          </cell>
        </row>
        <row r="3055">
          <cell r="D3055" t="str">
            <v>OK</v>
          </cell>
          <cell r="E3055" t="str">
            <v>M</v>
          </cell>
          <cell r="F3055" t="str">
            <v>21 and over</v>
          </cell>
          <cell r="V3055">
            <v>1280137</v>
          </cell>
          <cell r="X3055">
            <v>1290902</v>
          </cell>
          <cell r="AA3055">
            <v>1308495</v>
          </cell>
          <cell r="AC3055">
            <v>1322570</v>
          </cell>
        </row>
        <row r="3056">
          <cell r="D3056" t="str">
            <v>OK</v>
          </cell>
          <cell r="E3056" t="str">
            <v>M</v>
          </cell>
          <cell r="F3056" t="str">
            <v>62 and over</v>
          </cell>
          <cell r="V3056">
            <v>323119</v>
          </cell>
          <cell r="X3056">
            <v>339004</v>
          </cell>
          <cell r="AA3056">
            <v>362069</v>
          </cell>
          <cell r="AC3056">
            <v>374804</v>
          </cell>
        </row>
        <row r="3057">
          <cell r="D3057" t="str">
            <v>OK</v>
          </cell>
          <cell r="E3057" t="str">
            <v>M</v>
          </cell>
          <cell r="F3057" t="str">
            <v>65 and over</v>
          </cell>
          <cell r="V3057">
            <v>257819</v>
          </cell>
          <cell r="X3057">
            <v>272621</v>
          </cell>
          <cell r="AA3057">
            <v>293996</v>
          </cell>
          <cell r="AC3057">
            <v>308190</v>
          </cell>
        </row>
        <row r="3058">
          <cell r="D3058" t="str">
            <v>OK</v>
          </cell>
          <cell r="E3058" t="str">
            <v>F</v>
          </cell>
          <cell r="F3058" t="str">
            <v>Total</v>
          </cell>
          <cell r="V3058">
            <v>1872404</v>
          </cell>
          <cell r="X3058">
            <v>1886719</v>
          </cell>
          <cell r="AA3058">
            <v>1909862</v>
          </cell>
          <cell r="AC3058">
            <v>1926853</v>
          </cell>
        </row>
        <row r="3059">
          <cell r="D3059" t="str">
            <v>OK</v>
          </cell>
          <cell r="E3059" t="str">
            <v>F</v>
          </cell>
          <cell r="F3059" t="str">
            <v>0 - 4</v>
          </cell>
          <cell r="V3059">
            <v>124507</v>
          </cell>
          <cell r="X3059">
            <v>125142</v>
          </cell>
          <cell r="AA3059">
            <v>127377</v>
          </cell>
          <cell r="AC3059">
            <v>129588</v>
          </cell>
        </row>
        <row r="3060">
          <cell r="D3060" t="str">
            <v>OK</v>
          </cell>
          <cell r="E3060" t="str">
            <v>F</v>
          </cell>
          <cell r="F3060" t="str">
            <v>5 - 9</v>
          </cell>
          <cell r="V3060">
            <v>125289</v>
          </cell>
          <cell r="X3060">
            <v>125424</v>
          </cell>
          <cell r="AA3060">
            <v>125889</v>
          </cell>
          <cell r="AC3060">
            <v>126825</v>
          </cell>
        </row>
        <row r="3061">
          <cell r="D3061" t="str">
            <v>OK</v>
          </cell>
          <cell r="E3061" t="str">
            <v>F</v>
          </cell>
          <cell r="F3061" t="str">
            <v>10 - 14</v>
          </cell>
          <cell r="V3061">
            <v>127247</v>
          </cell>
          <cell r="X3061">
            <v>127603</v>
          </cell>
          <cell r="AA3061">
            <v>128123</v>
          </cell>
          <cell r="AC3061">
            <v>128556</v>
          </cell>
        </row>
        <row r="3062">
          <cell r="D3062" t="str">
            <v>OK</v>
          </cell>
          <cell r="E3062" t="str">
            <v>F</v>
          </cell>
          <cell r="F3062" t="str">
            <v>15 - 19</v>
          </cell>
          <cell r="V3062">
            <v>124701</v>
          </cell>
          <cell r="X3062">
            <v>128416</v>
          </cell>
          <cell r="AA3062">
            <v>131307</v>
          </cell>
          <cell r="AC3062">
            <v>132113</v>
          </cell>
        </row>
        <row r="3063">
          <cell r="D3063" t="str">
            <v>OK</v>
          </cell>
          <cell r="E3063" t="str">
            <v>F</v>
          </cell>
          <cell r="F3063" t="str">
            <v>20 - 24</v>
          </cell>
          <cell r="V3063">
            <v>112483</v>
          </cell>
          <cell r="X3063">
            <v>114048</v>
          </cell>
          <cell r="AA3063">
            <v>119511</v>
          </cell>
          <cell r="AC3063">
            <v>123278</v>
          </cell>
        </row>
        <row r="3064">
          <cell r="D3064" t="str">
            <v>OK</v>
          </cell>
          <cell r="E3064" t="str">
            <v>F</v>
          </cell>
          <cell r="F3064" t="str">
            <v>25 - 29</v>
          </cell>
          <cell r="V3064">
            <v>112487</v>
          </cell>
          <cell r="X3064">
            <v>109948</v>
          </cell>
          <cell r="AA3064">
            <v>106905</v>
          </cell>
          <cell r="AC3064">
            <v>108650</v>
          </cell>
        </row>
        <row r="3065">
          <cell r="D3065" t="str">
            <v>OK</v>
          </cell>
          <cell r="E3065" t="str">
            <v>F</v>
          </cell>
          <cell r="F3065" t="str">
            <v>30 - 34</v>
          </cell>
          <cell r="V3065">
            <v>111797</v>
          </cell>
          <cell r="X3065">
            <v>111736</v>
          </cell>
          <cell r="AA3065">
            <v>112977</v>
          </cell>
          <cell r="AC3065">
            <v>110885</v>
          </cell>
        </row>
        <row r="3066">
          <cell r="D3066" t="str">
            <v>OK</v>
          </cell>
          <cell r="E3066" t="str">
            <v>F</v>
          </cell>
          <cell r="F3066" t="str">
            <v>35 - 39</v>
          </cell>
          <cell r="V3066">
            <v>118204</v>
          </cell>
          <cell r="X3066">
            <v>116605</v>
          </cell>
          <cell r="AA3066">
            <v>112801</v>
          </cell>
          <cell r="AC3066">
            <v>113049</v>
          </cell>
        </row>
        <row r="3067">
          <cell r="D3067" t="str">
            <v>OK</v>
          </cell>
          <cell r="E3067" t="str">
            <v>F</v>
          </cell>
          <cell r="F3067" t="str">
            <v>40 - 44</v>
          </cell>
          <cell r="V3067">
            <v>108825</v>
          </cell>
          <cell r="X3067">
            <v>112836</v>
          </cell>
          <cell r="AA3067">
            <v>117938</v>
          </cell>
          <cell r="AC3067">
            <v>116561</v>
          </cell>
        </row>
        <row r="3068">
          <cell r="D3068" t="str">
            <v>OK</v>
          </cell>
          <cell r="E3068" t="str">
            <v>F</v>
          </cell>
          <cell r="F3068" t="str">
            <v>45 - 49</v>
          </cell>
          <cell r="V3068">
            <v>111037</v>
          </cell>
          <cell r="X3068">
            <v>109090</v>
          </cell>
          <cell r="AA3068">
            <v>107760</v>
          </cell>
          <cell r="AC3068">
            <v>111847</v>
          </cell>
        </row>
        <row r="3069">
          <cell r="D3069" t="str">
            <v>OK</v>
          </cell>
          <cell r="E3069" t="str">
            <v>F</v>
          </cell>
          <cell r="F3069" t="str">
            <v>50 - 54</v>
          </cell>
          <cell r="V3069">
            <v>110469</v>
          </cell>
          <cell r="X3069">
            <v>106950</v>
          </cell>
          <cell r="AA3069">
            <v>110012</v>
          </cell>
          <cell r="AC3069">
            <v>108174</v>
          </cell>
        </row>
        <row r="3070">
          <cell r="D3070" t="str">
            <v>OK</v>
          </cell>
          <cell r="E3070" t="str">
            <v>F</v>
          </cell>
          <cell r="F3070" t="str">
            <v>55 - 59</v>
          </cell>
          <cell r="V3070">
            <v>127647</v>
          </cell>
          <cell r="X3070">
            <v>122732</v>
          </cell>
          <cell r="AA3070">
            <v>108847</v>
          </cell>
          <cell r="AC3070">
            <v>105395</v>
          </cell>
        </row>
        <row r="3071">
          <cell r="D3071" t="str">
            <v>OK</v>
          </cell>
          <cell r="E3071" t="str">
            <v>F</v>
          </cell>
          <cell r="F3071" t="str">
            <v>60 - 64</v>
          </cell>
          <cell r="V3071">
            <v>121384</v>
          </cell>
          <cell r="X3071">
            <v>123426</v>
          </cell>
          <cell r="AA3071">
            <v>122586</v>
          </cell>
          <cell r="AC3071">
            <v>117815</v>
          </cell>
        </row>
        <row r="3072">
          <cell r="D3072" t="str">
            <v>OK</v>
          </cell>
          <cell r="E3072" t="str">
            <v>F</v>
          </cell>
          <cell r="F3072" t="str">
            <v>65 - 69</v>
          </cell>
          <cell r="V3072">
            <v>102510</v>
          </cell>
          <cell r="X3072">
            <v>107144</v>
          </cell>
          <cell r="AA3072">
            <v>113182</v>
          </cell>
          <cell r="AC3072">
            <v>115087</v>
          </cell>
        </row>
        <row r="3073">
          <cell r="D3073" t="str">
            <v>OK</v>
          </cell>
          <cell r="E3073" t="str">
            <v>F</v>
          </cell>
          <cell r="F3073" t="str">
            <v>70 - 74</v>
          </cell>
          <cell r="V3073">
            <v>81850</v>
          </cell>
          <cell r="X3073">
            <v>87849</v>
          </cell>
          <cell r="AA3073">
            <v>92577</v>
          </cell>
          <cell r="AC3073">
            <v>96837</v>
          </cell>
        </row>
        <row r="3074">
          <cell r="D3074" t="str">
            <v>OK</v>
          </cell>
          <cell r="E3074" t="str">
            <v>F</v>
          </cell>
          <cell r="F3074" t="str">
            <v>75 - 79</v>
          </cell>
          <cell r="V3074">
            <v>58308</v>
          </cell>
          <cell r="X3074">
            <v>61895</v>
          </cell>
          <cell r="AA3074">
            <v>70474</v>
          </cell>
          <cell r="AC3074">
            <v>75777</v>
          </cell>
        </row>
        <row r="3075">
          <cell r="D3075" t="str">
            <v>OK</v>
          </cell>
          <cell r="E3075" t="str">
            <v>F</v>
          </cell>
          <cell r="F3075" t="str">
            <v>80 - 84</v>
          </cell>
          <cell r="V3075">
            <v>41396</v>
          </cell>
          <cell r="X3075">
            <v>42464</v>
          </cell>
          <cell r="AA3075">
            <v>46794</v>
          </cell>
          <cell r="AC3075">
            <v>49821</v>
          </cell>
        </row>
        <row r="3076">
          <cell r="D3076" t="str">
            <v>OK</v>
          </cell>
          <cell r="E3076" t="str">
            <v>F</v>
          </cell>
          <cell r="F3076" t="str">
            <v>85+</v>
          </cell>
          <cell r="V3076">
            <v>52263</v>
          </cell>
          <cell r="X3076">
            <v>53411</v>
          </cell>
          <cell r="AA3076">
            <v>54802</v>
          </cell>
          <cell r="AC3076">
            <v>56595</v>
          </cell>
        </row>
        <row r="3077">
          <cell r="D3077" t="str">
            <v>OK</v>
          </cell>
          <cell r="E3077" t="str">
            <v>F</v>
          </cell>
          <cell r="F3077" t="str">
            <v>Median Age</v>
          </cell>
          <cell r="V3077">
            <v>39.114330123915202</v>
          </cell>
          <cell r="X3077">
            <v>39.346388072238554</v>
          </cell>
          <cell r="AA3077">
            <v>39.564843135541381</v>
          </cell>
          <cell r="AC3077">
            <v>39.580079417604239</v>
          </cell>
        </row>
        <row r="3078">
          <cell r="D3078" t="str">
            <v>OK</v>
          </cell>
          <cell r="E3078" t="str">
            <v>F</v>
          </cell>
          <cell r="F3078" t="str">
            <v>5-17</v>
          </cell>
          <cell r="V3078">
            <v>328434</v>
          </cell>
          <cell r="X3078">
            <v>331018</v>
          </cell>
          <cell r="AA3078">
            <v>332663</v>
          </cell>
          <cell r="AC3078">
            <v>334409</v>
          </cell>
        </row>
        <row r="3079">
          <cell r="D3079" t="str">
            <v>OK</v>
          </cell>
          <cell r="E3079" t="str">
            <v>F</v>
          </cell>
          <cell r="F3079" t="str">
            <v>18-24</v>
          </cell>
          <cell r="V3079">
            <v>161286</v>
          </cell>
          <cell r="X3079">
            <v>164473</v>
          </cell>
          <cell r="AA3079">
            <v>172167</v>
          </cell>
          <cell r="AC3079">
            <v>176363</v>
          </cell>
        </row>
        <row r="3080">
          <cell r="D3080" t="str">
            <v>OK</v>
          </cell>
          <cell r="E3080" t="str">
            <v>F</v>
          </cell>
          <cell r="F3080" t="str">
            <v>16 and over</v>
          </cell>
          <cell r="V3080">
            <v>1469593</v>
          </cell>
          <cell r="X3080">
            <v>1482661</v>
          </cell>
          <cell r="AA3080">
            <v>1502411</v>
          </cell>
          <cell r="AC3080">
            <v>1515732</v>
          </cell>
        </row>
        <row r="3081">
          <cell r="D3081" t="str">
            <v>OK</v>
          </cell>
          <cell r="E3081" t="str">
            <v>F</v>
          </cell>
          <cell r="F3081" t="str">
            <v>18 and over</v>
          </cell>
          <cell r="V3081">
            <v>1419463</v>
          </cell>
          <cell r="X3081">
            <v>1430559</v>
          </cell>
          <cell r="AA3081">
            <v>1449822</v>
          </cell>
          <cell r="AC3081">
            <v>1462856</v>
          </cell>
        </row>
        <row r="3082">
          <cell r="D3082" t="str">
            <v>OK</v>
          </cell>
          <cell r="E3082" t="str">
            <v>F</v>
          </cell>
          <cell r="F3082" t="str">
            <v>21 and over</v>
          </cell>
          <cell r="V3082">
            <v>1346835</v>
          </cell>
          <cell r="X3082">
            <v>1355989</v>
          </cell>
          <cell r="AA3082">
            <v>1371226</v>
          </cell>
          <cell r="AC3082">
            <v>1383640</v>
          </cell>
        </row>
        <row r="3083">
          <cell r="D3083" t="str">
            <v>OK</v>
          </cell>
          <cell r="E3083" t="str">
            <v>F</v>
          </cell>
          <cell r="F3083" t="str">
            <v>62 and over</v>
          </cell>
          <cell r="V3083">
            <v>407440</v>
          </cell>
          <cell r="X3083">
            <v>425568</v>
          </cell>
          <cell r="AA3083">
            <v>451485</v>
          </cell>
          <cell r="AC3083">
            <v>466127</v>
          </cell>
        </row>
        <row r="3084">
          <cell r="D3084" t="str">
            <v>OK</v>
          </cell>
          <cell r="E3084" t="str">
            <v>F</v>
          </cell>
          <cell r="F3084" t="str">
            <v>65 and over</v>
          </cell>
          <cell r="V3084">
            <v>336327</v>
          </cell>
          <cell r="X3084">
            <v>352763</v>
          </cell>
          <cell r="AA3084">
            <v>377829</v>
          </cell>
          <cell r="AC3084">
            <v>394117</v>
          </cell>
        </row>
        <row r="3085">
          <cell r="D3085" t="str">
            <v>OR</v>
          </cell>
          <cell r="E3085" t="str">
            <v>T</v>
          </cell>
          <cell r="F3085" t="str">
            <v>Total</v>
          </cell>
          <cell r="V3085">
            <v>4158539</v>
          </cell>
          <cell r="X3085">
            <v>4260393</v>
          </cell>
          <cell r="AA3085">
            <v>4421848</v>
          </cell>
          <cell r="AC3085">
            <v>4536418</v>
          </cell>
        </row>
        <row r="3086">
          <cell r="D3086" t="str">
            <v>OR</v>
          </cell>
          <cell r="E3086" t="str">
            <v>T</v>
          </cell>
          <cell r="F3086" t="str">
            <v>0 - 4</v>
          </cell>
          <cell r="V3086">
            <v>277152</v>
          </cell>
          <cell r="X3086">
            <v>282456</v>
          </cell>
          <cell r="AA3086">
            <v>290580</v>
          </cell>
          <cell r="AC3086">
            <v>296812</v>
          </cell>
        </row>
        <row r="3087">
          <cell r="D3087" t="str">
            <v>OR</v>
          </cell>
          <cell r="E3087" t="str">
            <v>T</v>
          </cell>
          <cell r="F3087" t="str">
            <v>5 - 9</v>
          </cell>
          <cell r="V3087">
            <v>274166</v>
          </cell>
          <cell r="X3087">
            <v>281601</v>
          </cell>
          <cell r="AA3087">
            <v>291582</v>
          </cell>
          <cell r="AC3087">
            <v>297958</v>
          </cell>
        </row>
        <row r="3088">
          <cell r="D3088" t="str">
            <v>OR</v>
          </cell>
          <cell r="E3088" t="str">
            <v>T</v>
          </cell>
          <cell r="F3088" t="str">
            <v>10 - 14</v>
          </cell>
          <cell r="V3088">
            <v>256292</v>
          </cell>
          <cell r="X3088">
            <v>267350</v>
          </cell>
          <cell r="AA3088">
            <v>282471</v>
          </cell>
          <cell r="AC3088">
            <v>290959</v>
          </cell>
        </row>
        <row r="3089">
          <cell r="D3089" t="str">
            <v>OR</v>
          </cell>
          <cell r="E3089" t="str">
            <v>T</v>
          </cell>
          <cell r="F3089" t="str">
            <v>15 - 19</v>
          </cell>
          <cell r="V3089">
            <v>243034</v>
          </cell>
          <cell r="X3089">
            <v>248033</v>
          </cell>
          <cell r="AA3089">
            <v>261580</v>
          </cell>
          <cell r="AC3089">
            <v>273841</v>
          </cell>
        </row>
        <row r="3090">
          <cell r="D3090" t="str">
            <v>OR</v>
          </cell>
          <cell r="E3090" t="str">
            <v>T</v>
          </cell>
          <cell r="F3090" t="str">
            <v>20 - 24</v>
          </cell>
          <cell r="V3090">
            <v>251558</v>
          </cell>
          <cell r="X3090">
            <v>256093</v>
          </cell>
          <cell r="AA3090">
            <v>264041</v>
          </cell>
          <cell r="AC3090">
            <v>270590</v>
          </cell>
        </row>
        <row r="3091">
          <cell r="D3091" t="str">
            <v>OR</v>
          </cell>
          <cell r="E3091" t="str">
            <v>T</v>
          </cell>
          <cell r="F3091" t="str">
            <v>25 - 29</v>
          </cell>
          <cell r="V3091">
            <v>282156</v>
          </cell>
          <cell r="X3091">
            <v>279327</v>
          </cell>
          <cell r="AA3091">
            <v>280385</v>
          </cell>
          <cell r="AC3091">
            <v>286706</v>
          </cell>
        </row>
        <row r="3092">
          <cell r="D3092" t="str">
            <v>OR</v>
          </cell>
          <cell r="E3092" t="str">
            <v>T</v>
          </cell>
          <cell r="F3092" t="str">
            <v>30 - 34</v>
          </cell>
          <cell r="V3092">
            <v>294729</v>
          </cell>
          <cell r="X3092">
            <v>297970</v>
          </cell>
          <cell r="AA3092">
            <v>304440</v>
          </cell>
          <cell r="AC3092">
            <v>303172</v>
          </cell>
        </row>
        <row r="3093">
          <cell r="D3093" t="str">
            <v>OR</v>
          </cell>
          <cell r="E3093" t="str">
            <v>T</v>
          </cell>
          <cell r="F3093" t="str">
            <v>35 - 39</v>
          </cell>
          <cell r="V3093">
            <v>306547</v>
          </cell>
          <cell r="X3093">
            <v>313286</v>
          </cell>
          <cell r="AA3093">
            <v>311504</v>
          </cell>
          <cell r="AC3093">
            <v>315874</v>
          </cell>
        </row>
        <row r="3094">
          <cell r="D3094" t="str">
            <v>OR</v>
          </cell>
          <cell r="E3094" t="str">
            <v>T</v>
          </cell>
          <cell r="F3094" t="str">
            <v>40 - 44</v>
          </cell>
          <cell r="V3094">
            <v>275146</v>
          </cell>
          <cell r="X3094">
            <v>291320</v>
          </cell>
          <cell r="AA3094">
            <v>317806</v>
          </cell>
          <cell r="AC3094">
            <v>325558</v>
          </cell>
        </row>
        <row r="3095">
          <cell r="D3095" t="str">
            <v>OR</v>
          </cell>
          <cell r="E3095" t="str">
            <v>T</v>
          </cell>
          <cell r="F3095" t="str">
            <v>45 - 49</v>
          </cell>
          <cell r="V3095">
            <v>270529</v>
          </cell>
          <cell r="X3095">
            <v>269531</v>
          </cell>
          <cell r="AA3095">
            <v>280235</v>
          </cell>
          <cell r="AC3095">
            <v>297258</v>
          </cell>
        </row>
        <row r="3096">
          <cell r="D3096" t="str">
            <v>OR</v>
          </cell>
          <cell r="E3096" t="str">
            <v>T</v>
          </cell>
          <cell r="F3096" t="str">
            <v>50 - 54</v>
          </cell>
          <cell r="V3096">
            <v>247566</v>
          </cell>
          <cell r="X3096">
            <v>255350</v>
          </cell>
          <cell r="AA3096">
            <v>270425</v>
          </cell>
          <cell r="AC3096">
            <v>269996</v>
          </cell>
        </row>
        <row r="3097">
          <cell r="D3097" t="str">
            <v>OR</v>
          </cell>
          <cell r="E3097" t="str">
            <v>T</v>
          </cell>
          <cell r="F3097" t="str">
            <v>55 - 59</v>
          </cell>
          <cell r="V3097">
            <v>261479</v>
          </cell>
          <cell r="X3097">
            <v>255900</v>
          </cell>
          <cell r="AA3097">
            <v>245612</v>
          </cell>
          <cell r="AC3097">
            <v>253530</v>
          </cell>
        </row>
        <row r="3098">
          <cell r="D3098" t="str">
            <v>OR</v>
          </cell>
          <cell r="E3098" t="str">
            <v>T</v>
          </cell>
          <cell r="F3098" t="str">
            <v>60 - 64</v>
          </cell>
          <cell r="V3098">
            <v>259436</v>
          </cell>
          <cell r="X3098">
            <v>257310</v>
          </cell>
          <cell r="AA3098">
            <v>253621</v>
          </cell>
          <cell r="AC3098">
            <v>248447</v>
          </cell>
        </row>
        <row r="3099">
          <cell r="D3099" t="str">
            <v>OR</v>
          </cell>
          <cell r="E3099" t="str">
            <v>T</v>
          </cell>
          <cell r="F3099" t="str">
            <v>65 - 69</v>
          </cell>
          <cell r="V3099">
            <v>229234</v>
          </cell>
          <cell r="X3099">
            <v>237466</v>
          </cell>
          <cell r="AA3099">
            <v>240224</v>
          </cell>
          <cell r="AC3099">
            <v>238408</v>
          </cell>
        </row>
        <row r="3100">
          <cell r="D3100" t="str">
            <v>OR</v>
          </cell>
          <cell r="E3100" t="str">
            <v>T</v>
          </cell>
          <cell r="F3100" t="str">
            <v>70 - 74</v>
          </cell>
          <cell r="V3100">
            <v>167123</v>
          </cell>
          <cell r="X3100">
            <v>187513</v>
          </cell>
          <cell r="AA3100">
            <v>204592</v>
          </cell>
          <cell r="AC3100">
            <v>212210</v>
          </cell>
        </row>
        <row r="3101">
          <cell r="D3101" t="str">
            <v>OR</v>
          </cell>
          <cell r="E3101" t="str">
            <v>T</v>
          </cell>
          <cell r="F3101" t="str">
            <v>75 - 79</v>
          </cell>
          <cell r="V3101">
            <v>106501</v>
          </cell>
          <cell r="X3101">
            <v>118013</v>
          </cell>
          <cell r="AA3101">
            <v>143747</v>
          </cell>
          <cell r="AC3101">
            <v>161690</v>
          </cell>
        </row>
        <row r="3102">
          <cell r="D3102" t="str">
            <v>OR</v>
          </cell>
          <cell r="E3102" t="str">
            <v>T</v>
          </cell>
          <cell r="F3102" t="str">
            <v>80 - 84</v>
          </cell>
          <cell r="V3102">
            <v>68127</v>
          </cell>
          <cell r="X3102">
            <v>72774</v>
          </cell>
          <cell r="AA3102">
            <v>85688</v>
          </cell>
          <cell r="AC3102">
            <v>95333</v>
          </cell>
        </row>
        <row r="3103">
          <cell r="D3103" t="str">
            <v>OR</v>
          </cell>
          <cell r="E3103" t="str">
            <v>T</v>
          </cell>
          <cell r="F3103" t="str">
            <v>85+</v>
          </cell>
          <cell r="V3103">
            <v>87764</v>
          </cell>
          <cell r="X3103">
            <v>89100</v>
          </cell>
          <cell r="AA3103">
            <v>93315</v>
          </cell>
          <cell r="AC3103">
            <v>98076</v>
          </cell>
        </row>
        <row r="3104">
          <cell r="D3104" t="str">
            <v>OR</v>
          </cell>
          <cell r="E3104" t="str">
            <v>T</v>
          </cell>
          <cell r="F3104" t="str">
            <v>Median Age</v>
          </cell>
          <cell r="V3104">
            <v>38.219228128677912</v>
          </cell>
          <cell r="X3104">
            <v>38.48192667168486</v>
          </cell>
          <cell r="AA3104">
            <v>38.81139264621833</v>
          </cell>
          <cell r="AC3104">
            <v>38.931939260535302</v>
          </cell>
        </row>
        <row r="3105">
          <cell r="D3105" t="str">
            <v>OR</v>
          </cell>
          <cell r="E3105" t="str">
            <v>T</v>
          </cell>
          <cell r="F3105" t="str">
            <v>5-17</v>
          </cell>
          <cell r="V3105">
            <v>676772</v>
          </cell>
          <cell r="X3105">
            <v>698046</v>
          </cell>
          <cell r="AA3105">
            <v>733571</v>
          </cell>
          <cell r="AC3105">
            <v>755726</v>
          </cell>
        </row>
        <row r="3106">
          <cell r="D3106" t="str">
            <v>OR</v>
          </cell>
          <cell r="E3106" t="str">
            <v>T</v>
          </cell>
          <cell r="F3106" t="str">
            <v>18-24</v>
          </cell>
          <cell r="V3106">
            <v>348278</v>
          </cell>
          <cell r="X3106">
            <v>355031</v>
          </cell>
          <cell r="AA3106">
            <v>366103</v>
          </cell>
          <cell r="AC3106">
            <v>377622</v>
          </cell>
        </row>
        <row r="3107">
          <cell r="D3107" t="str">
            <v>OR</v>
          </cell>
          <cell r="E3107" t="str">
            <v>T</v>
          </cell>
          <cell r="F3107" t="str">
            <v>16 and over</v>
          </cell>
          <cell r="V3107">
            <v>3302352</v>
          </cell>
          <cell r="X3107">
            <v>3378270</v>
          </cell>
          <cell r="AA3107">
            <v>3502984</v>
          </cell>
          <cell r="AC3107">
            <v>3594087</v>
          </cell>
        </row>
        <row r="3108">
          <cell r="D3108" t="str">
            <v>OR</v>
          </cell>
          <cell r="E3108" t="str">
            <v>T</v>
          </cell>
          <cell r="F3108" t="str">
            <v>18 and over</v>
          </cell>
          <cell r="V3108">
            <v>3204615</v>
          </cell>
          <cell r="X3108">
            <v>3279891</v>
          </cell>
          <cell r="AA3108">
            <v>3397697</v>
          </cell>
          <cell r="AC3108">
            <v>3483880</v>
          </cell>
        </row>
        <row r="3109">
          <cell r="D3109" t="str">
            <v>OR</v>
          </cell>
          <cell r="E3109" t="str">
            <v>T</v>
          </cell>
          <cell r="F3109" t="str">
            <v>21 and over</v>
          </cell>
          <cell r="V3109">
            <v>3059486</v>
          </cell>
          <cell r="X3109">
            <v>3131030</v>
          </cell>
          <cell r="AA3109">
            <v>3244963</v>
          </cell>
          <cell r="AC3109">
            <v>3323780</v>
          </cell>
        </row>
        <row r="3110">
          <cell r="D3110" t="str">
            <v>OR</v>
          </cell>
          <cell r="E3110" t="str">
            <v>T</v>
          </cell>
          <cell r="F3110" t="str">
            <v>62 and over</v>
          </cell>
          <cell r="V3110">
            <v>813249</v>
          </cell>
          <cell r="X3110">
            <v>858024</v>
          </cell>
          <cell r="AA3110">
            <v>919831</v>
          </cell>
          <cell r="AC3110">
            <v>955349</v>
          </cell>
        </row>
        <row r="3111">
          <cell r="D3111" t="str">
            <v>OR</v>
          </cell>
          <cell r="E3111" t="str">
            <v>T</v>
          </cell>
          <cell r="F3111" t="str">
            <v>65 and over</v>
          </cell>
          <cell r="V3111">
            <v>658749</v>
          </cell>
          <cell r="X3111">
            <v>704866</v>
          </cell>
          <cell r="AA3111">
            <v>767566</v>
          </cell>
          <cell r="AC3111">
            <v>805717</v>
          </cell>
        </row>
        <row r="3112">
          <cell r="D3112" t="str">
            <v>OR</v>
          </cell>
          <cell r="E3112" t="str">
            <v>M</v>
          </cell>
          <cell r="F3112" t="str">
            <v>Total</v>
          </cell>
          <cell r="V3112">
            <v>2065680</v>
          </cell>
          <cell r="X3112">
            <v>2115181</v>
          </cell>
          <cell r="AA3112">
            <v>2193184</v>
          </cell>
          <cell r="AC3112">
            <v>2248251</v>
          </cell>
        </row>
        <row r="3113">
          <cell r="D3113" t="str">
            <v>OR</v>
          </cell>
          <cell r="E3113" t="str">
            <v>M</v>
          </cell>
          <cell r="F3113" t="str">
            <v>0 - 4</v>
          </cell>
          <cell r="V3113">
            <v>142335</v>
          </cell>
          <cell r="X3113">
            <v>145077</v>
          </cell>
          <cell r="AA3113">
            <v>149281</v>
          </cell>
          <cell r="AC3113">
            <v>152499</v>
          </cell>
        </row>
        <row r="3114">
          <cell r="D3114" t="str">
            <v>OR</v>
          </cell>
          <cell r="E3114" t="str">
            <v>M</v>
          </cell>
          <cell r="F3114" t="str">
            <v>5 - 9</v>
          </cell>
          <cell r="V3114">
            <v>141274</v>
          </cell>
          <cell r="X3114">
            <v>145134</v>
          </cell>
          <cell r="AA3114">
            <v>150351</v>
          </cell>
          <cell r="AC3114">
            <v>153673</v>
          </cell>
        </row>
        <row r="3115">
          <cell r="D3115" t="str">
            <v>OR</v>
          </cell>
          <cell r="E3115" t="str">
            <v>M</v>
          </cell>
          <cell r="F3115" t="str">
            <v>10 - 14</v>
          </cell>
          <cell r="V3115">
            <v>132024</v>
          </cell>
          <cell r="X3115">
            <v>137743</v>
          </cell>
          <cell r="AA3115">
            <v>145566</v>
          </cell>
          <cell r="AC3115">
            <v>149949</v>
          </cell>
        </row>
        <row r="3116">
          <cell r="D3116" t="str">
            <v>OR</v>
          </cell>
          <cell r="E3116" t="str">
            <v>M</v>
          </cell>
          <cell r="F3116" t="str">
            <v>15 - 19</v>
          </cell>
          <cell r="V3116">
            <v>124620</v>
          </cell>
          <cell r="X3116">
            <v>127167</v>
          </cell>
          <cell r="AA3116">
            <v>134109</v>
          </cell>
          <cell r="AC3116">
            <v>140369</v>
          </cell>
        </row>
        <row r="3117">
          <cell r="D3117" t="str">
            <v>OR</v>
          </cell>
          <cell r="E3117" t="str">
            <v>M</v>
          </cell>
          <cell r="F3117" t="str">
            <v>20 - 24</v>
          </cell>
          <cell r="V3117">
            <v>128510</v>
          </cell>
          <cell r="X3117">
            <v>130781</v>
          </cell>
          <cell r="AA3117">
            <v>135109</v>
          </cell>
          <cell r="AC3117">
            <v>138435</v>
          </cell>
        </row>
        <row r="3118">
          <cell r="D3118" t="str">
            <v>OR</v>
          </cell>
          <cell r="E3118" t="str">
            <v>M</v>
          </cell>
          <cell r="F3118" t="str">
            <v>25 - 29</v>
          </cell>
          <cell r="V3118">
            <v>142788</v>
          </cell>
          <cell r="X3118">
            <v>141170</v>
          </cell>
          <cell r="AA3118">
            <v>141433</v>
          </cell>
          <cell r="AC3118">
            <v>144410</v>
          </cell>
        </row>
        <row r="3119">
          <cell r="D3119" t="str">
            <v>OR</v>
          </cell>
          <cell r="E3119" t="str">
            <v>M</v>
          </cell>
          <cell r="F3119" t="str">
            <v>30 - 34</v>
          </cell>
          <cell r="V3119">
            <v>147509</v>
          </cell>
          <cell r="X3119">
            <v>149154</v>
          </cell>
          <cell r="AA3119">
            <v>152399</v>
          </cell>
          <cell r="AC3119">
            <v>151455</v>
          </cell>
        </row>
        <row r="3120">
          <cell r="D3120" t="str">
            <v>OR</v>
          </cell>
          <cell r="E3120" t="str">
            <v>M</v>
          </cell>
          <cell r="F3120" t="str">
            <v>35 - 39</v>
          </cell>
          <cell r="V3120">
            <v>153529</v>
          </cell>
          <cell r="X3120">
            <v>156800</v>
          </cell>
          <cell r="AA3120">
            <v>155077</v>
          </cell>
          <cell r="AC3120">
            <v>157248</v>
          </cell>
        </row>
        <row r="3121">
          <cell r="D3121" t="str">
            <v>OR</v>
          </cell>
          <cell r="E3121" t="str">
            <v>M</v>
          </cell>
          <cell r="F3121" t="str">
            <v>40 - 44</v>
          </cell>
          <cell r="V3121">
            <v>137434</v>
          </cell>
          <cell r="X3121">
            <v>144861</v>
          </cell>
          <cell r="AA3121">
            <v>158199</v>
          </cell>
          <cell r="AC3121">
            <v>161994</v>
          </cell>
        </row>
        <row r="3122">
          <cell r="D3122" t="str">
            <v>OR</v>
          </cell>
          <cell r="E3122" t="str">
            <v>M</v>
          </cell>
          <cell r="F3122" t="str">
            <v>45 - 49</v>
          </cell>
          <cell r="V3122">
            <v>137509</v>
          </cell>
          <cell r="X3122">
            <v>135890</v>
          </cell>
          <cell r="AA3122">
            <v>139361</v>
          </cell>
          <cell r="AC3122">
            <v>147181</v>
          </cell>
        </row>
        <row r="3123">
          <cell r="D3123" t="str">
            <v>OR</v>
          </cell>
          <cell r="E3123" t="str">
            <v>M</v>
          </cell>
          <cell r="F3123" t="str">
            <v>50 - 54</v>
          </cell>
          <cell r="V3123">
            <v>125193</v>
          </cell>
          <cell r="X3123">
            <v>129882</v>
          </cell>
          <cell r="AA3123">
            <v>137257</v>
          </cell>
          <cell r="AC3123">
            <v>135907</v>
          </cell>
        </row>
        <row r="3124">
          <cell r="D3124" t="str">
            <v>OR</v>
          </cell>
          <cell r="E3124" t="str">
            <v>M</v>
          </cell>
          <cell r="F3124" t="str">
            <v>55 - 59</v>
          </cell>
          <cell r="V3124">
            <v>129539</v>
          </cell>
          <cell r="X3124">
            <v>127775</v>
          </cell>
          <cell r="AA3124">
            <v>124095</v>
          </cell>
          <cell r="AC3124">
            <v>128841</v>
          </cell>
        </row>
        <row r="3125">
          <cell r="D3125" t="str">
            <v>OR</v>
          </cell>
          <cell r="E3125" t="str">
            <v>M</v>
          </cell>
          <cell r="F3125" t="str">
            <v>60 - 64</v>
          </cell>
          <cell r="V3125">
            <v>127070</v>
          </cell>
          <cell r="X3125">
            <v>125970</v>
          </cell>
          <cell r="AA3125">
            <v>125189</v>
          </cell>
          <cell r="AC3125">
            <v>123641</v>
          </cell>
        </row>
        <row r="3126">
          <cell r="D3126" t="str">
            <v>OR</v>
          </cell>
          <cell r="E3126" t="str">
            <v>M</v>
          </cell>
          <cell r="F3126" t="str">
            <v>65 - 69</v>
          </cell>
          <cell r="V3126">
            <v>110712</v>
          </cell>
          <cell r="X3126">
            <v>114425</v>
          </cell>
          <cell r="AA3126">
            <v>115204</v>
          </cell>
          <cell r="AC3126">
            <v>114288</v>
          </cell>
        </row>
        <row r="3127">
          <cell r="D3127" t="str">
            <v>OR</v>
          </cell>
          <cell r="E3127" t="str">
            <v>M</v>
          </cell>
          <cell r="F3127" t="str">
            <v>70 - 74</v>
          </cell>
          <cell r="V3127">
            <v>78557</v>
          </cell>
          <cell r="X3127">
            <v>88212</v>
          </cell>
          <cell r="AA3127">
            <v>95942</v>
          </cell>
          <cell r="AC3127">
            <v>99314</v>
          </cell>
        </row>
        <row r="3128">
          <cell r="D3128" t="str">
            <v>OR</v>
          </cell>
          <cell r="E3128" t="str">
            <v>M</v>
          </cell>
          <cell r="F3128" t="str">
            <v>75 - 79</v>
          </cell>
          <cell r="V3128">
            <v>47716</v>
          </cell>
          <cell r="X3128">
            <v>52894</v>
          </cell>
          <cell r="AA3128">
            <v>64847</v>
          </cell>
          <cell r="AC3128">
            <v>73013</v>
          </cell>
        </row>
        <row r="3129">
          <cell r="D3129" t="str">
            <v>OR</v>
          </cell>
          <cell r="E3129" t="str">
            <v>M</v>
          </cell>
          <cell r="F3129" t="str">
            <v>80 - 84</v>
          </cell>
          <cell r="V3129">
            <v>28316</v>
          </cell>
          <cell r="X3129">
            <v>30492</v>
          </cell>
          <cell r="AA3129">
            <v>36070</v>
          </cell>
          <cell r="AC3129">
            <v>40178</v>
          </cell>
        </row>
        <row r="3130">
          <cell r="D3130" t="str">
            <v>OR</v>
          </cell>
          <cell r="E3130" t="str">
            <v>M</v>
          </cell>
          <cell r="F3130" t="str">
            <v>85+</v>
          </cell>
          <cell r="V3130">
            <v>31045</v>
          </cell>
          <cell r="X3130">
            <v>31754</v>
          </cell>
          <cell r="AA3130">
            <v>33695</v>
          </cell>
          <cell r="AC3130">
            <v>35856</v>
          </cell>
        </row>
        <row r="3131">
          <cell r="D3131" t="str">
            <v>OR</v>
          </cell>
          <cell r="E3131" t="str">
            <v>M</v>
          </cell>
          <cell r="F3131" t="str">
            <v>Median Age</v>
          </cell>
          <cell r="V3131">
            <v>37.352788333495731</v>
          </cell>
          <cell r="X3131">
            <v>37.616661451814771</v>
          </cell>
          <cell r="AA3131">
            <v>37.887338467983632</v>
          </cell>
          <cell r="AC3131">
            <v>37.960012308888309</v>
          </cell>
        </row>
        <row r="3132">
          <cell r="D3132" t="str">
            <v>OR</v>
          </cell>
          <cell r="E3132" t="str">
            <v>M</v>
          </cell>
          <cell r="F3132" t="str">
            <v>5-17</v>
          </cell>
          <cell r="V3132">
            <v>348417</v>
          </cell>
          <cell r="X3132">
            <v>359424</v>
          </cell>
          <cell r="AA3132">
            <v>377811</v>
          </cell>
          <cell r="AC3132">
            <v>389252</v>
          </cell>
        </row>
        <row r="3133">
          <cell r="D3133" t="str">
            <v>OR</v>
          </cell>
          <cell r="E3133" t="str">
            <v>M</v>
          </cell>
          <cell r="F3133" t="str">
            <v>18-24</v>
          </cell>
          <cell r="V3133">
            <v>178011</v>
          </cell>
          <cell r="X3133">
            <v>181401</v>
          </cell>
          <cell r="AA3133">
            <v>187324</v>
          </cell>
          <cell r="AC3133">
            <v>193174</v>
          </cell>
        </row>
        <row r="3134">
          <cell r="D3134" t="str">
            <v>OR</v>
          </cell>
          <cell r="E3134" t="str">
            <v>M</v>
          </cell>
          <cell r="F3134" t="str">
            <v>16 and over</v>
          </cell>
          <cell r="V3134">
            <v>1625072</v>
          </cell>
          <cell r="X3134">
            <v>1661151</v>
          </cell>
          <cell r="AA3134">
            <v>1720103</v>
          </cell>
          <cell r="AC3134">
            <v>1763030</v>
          </cell>
        </row>
        <row r="3135">
          <cell r="D3135" t="str">
            <v>OR</v>
          </cell>
          <cell r="E3135" t="str">
            <v>M</v>
          </cell>
          <cell r="F3135" t="str">
            <v>18 and over</v>
          </cell>
          <cell r="V3135">
            <v>1574928</v>
          </cell>
          <cell r="X3135">
            <v>1610680</v>
          </cell>
          <cell r="AA3135">
            <v>1666092</v>
          </cell>
          <cell r="AC3135">
            <v>1706500</v>
          </cell>
        </row>
        <row r="3136">
          <cell r="D3136" t="str">
            <v>OR</v>
          </cell>
          <cell r="E3136" t="str">
            <v>M</v>
          </cell>
          <cell r="F3136" t="str">
            <v>21 and over</v>
          </cell>
          <cell r="V3136">
            <v>1500777</v>
          </cell>
          <cell r="X3136">
            <v>1534507</v>
          </cell>
          <cell r="AA3136">
            <v>1587986</v>
          </cell>
          <cell r="AC3136">
            <v>1624650</v>
          </cell>
        </row>
        <row r="3137">
          <cell r="D3137" t="str">
            <v>OR</v>
          </cell>
          <cell r="E3137" t="str">
            <v>M</v>
          </cell>
          <cell r="F3137" t="str">
            <v>62 and over</v>
          </cell>
          <cell r="V3137">
            <v>372039</v>
          </cell>
          <cell r="X3137">
            <v>392472</v>
          </cell>
          <cell r="AA3137">
            <v>420646</v>
          </cell>
          <cell r="AC3137">
            <v>436642</v>
          </cell>
        </row>
        <row r="3138">
          <cell r="D3138" t="str">
            <v>OR</v>
          </cell>
          <cell r="E3138" t="str">
            <v>M</v>
          </cell>
          <cell r="F3138" t="str">
            <v>65 and over</v>
          </cell>
          <cell r="V3138">
            <v>296346</v>
          </cell>
          <cell r="X3138">
            <v>317777</v>
          </cell>
          <cell r="AA3138">
            <v>345758</v>
          </cell>
          <cell r="AC3138">
            <v>362649</v>
          </cell>
        </row>
        <row r="3139">
          <cell r="D3139" t="str">
            <v>OR</v>
          </cell>
          <cell r="E3139" t="str">
            <v>F</v>
          </cell>
          <cell r="F3139" t="str">
            <v>Total</v>
          </cell>
          <cell r="V3139">
            <v>2092859</v>
          </cell>
          <cell r="X3139">
            <v>2145212</v>
          </cell>
          <cell r="AA3139">
            <v>2228664</v>
          </cell>
          <cell r="AC3139">
            <v>2288167</v>
          </cell>
        </row>
        <row r="3140">
          <cell r="D3140" t="str">
            <v>OR</v>
          </cell>
          <cell r="E3140" t="str">
            <v>F</v>
          </cell>
          <cell r="F3140" t="str">
            <v>0 - 4</v>
          </cell>
          <cell r="V3140">
            <v>134817</v>
          </cell>
          <cell r="X3140">
            <v>137379</v>
          </cell>
          <cell r="AA3140">
            <v>141299</v>
          </cell>
          <cell r="AC3140">
            <v>144313</v>
          </cell>
        </row>
        <row r="3141">
          <cell r="D3141" t="str">
            <v>OR</v>
          </cell>
          <cell r="E3141" t="str">
            <v>F</v>
          </cell>
          <cell r="F3141" t="str">
            <v>5 - 9</v>
          </cell>
          <cell r="V3141">
            <v>132892</v>
          </cell>
          <cell r="X3141">
            <v>136467</v>
          </cell>
          <cell r="AA3141">
            <v>141231</v>
          </cell>
          <cell r="AC3141">
            <v>144285</v>
          </cell>
        </row>
        <row r="3142">
          <cell r="D3142" t="str">
            <v>OR</v>
          </cell>
          <cell r="E3142" t="str">
            <v>F</v>
          </cell>
          <cell r="F3142" t="str">
            <v>10 - 14</v>
          </cell>
          <cell r="V3142">
            <v>124268</v>
          </cell>
          <cell r="X3142">
            <v>129607</v>
          </cell>
          <cell r="AA3142">
            <v>136905</v>
          </cell>
          <cell r="AC3142">
            <v>141010</v>
          </cell>
        </row>
        <row r="3143">
          <cell r="D3143" t="str">
            <v>OR</v>
          </cell>
          <cell r="E3143" t="str">
            <v>F</v>
          </cell>
          <cell r="F3143" t="str">
            <v>15 - 19</v>
          </cell>
          <cell r="V3143">
            <v>118414</v>
          </cell>
          <cell r="X3143">
            <v>120866</v>
          </cell>
          <cell r="AA3143">
            <v>127471</v>
          </cell>
          <cell r="AC3143">
            <v>133472</v>
          </cell>
        </row>
        <row r="3144">
          <cell r="D3144" t="str">
            <v>OR</v>
          </cell>
          <cell r="E3144" t="str">
            <v>F</v>
          </cell>
          <cell r="F3144" t="str">
            <v>20 - 24</v>
          </cell>
          <cell r="V3144">
            <v>123048</v>
          </cell>
          <cell r="X3144">
            <v>125312</v>
          </cell>
          <cell r="AA3144">
            <v>128932</v>
          </cell>
          <cell r="AC3144">
            <v>132155</v>
          </cell>
        </row>
        <row r="3145">
          <cell r="D3145" t="str">
            <v>OR</v>
          </cell>
          <cell r="E3145" t="str">
            <v>F</v>
          </cell>
          <cell r="F3145" t="str">
            <v>25 - 29</v>
          </cell>
          <cell r="V3145">
            <v>139368</v>
          </cell>
          <cell r="X3145">
            <v>138157</v>
          </cell>
          <cell r="AA3145">
            <v>138952</v>
          </cell>
          <cell r="AC3145">
            <v>142296</v>
          </cell>
        </row>
        <row r="3146">
          <cell r="D3146" t="str">
            <v>OR</v>
          </cell>
          <cell r="E3146" t="str">
            <v>F</v>
          </cell>
          <cell r="F3146" t="str">
            <v>30 - 34</v>
          </cell>
          <cell r="V3146">
            <v>147220</v>
          </cell>
          <cell r="X3146">
            <v>148816</v>
          </cell>
          <cell r="AA3146">
            <v>152041</v>
          </cell>
          <cell r="AC3146">
            <v>151717</v>
          </cell>
        </row>
        <row r="3147">
          <cell r="D3147" t="str">
            <v>OR</v>
          </cell>
          <cell r="E3147" t="str">
            <v>F</v>
          </cell>
          <cell r="F3147" t="str">
            <v>35 - 39</v>
          </cell>
          <cell r="V3147">
            <v>153018</v>
          </cell>
          <cell r="X3147">
            <v>156486</v>
          </cell>
          <cell r="AA3147">
            <v>156427</v>
          </cell>
          <cell r="AC3147">
            <v>158626</v>
          </cell>
        </row>
        <row r="3148">
          <cell r="D3148" t="str">
            <v>OR</v>
          </cell>
          <cell r="E3148" t="str">
            <v>F</v>
          </cell>
          <cell r="F3148" t="str">
            <v>40 - 44</v>
          </cell>
          <cell r="V3148">
            <v>137712</v>
          </cell>
          <cell r="X3148">
            <v>146459</v>
          </cell>
          <cell r="AA3148">
            <v>159607</v>
          </cell>
          <cell r="AC3148">
            <v>163564</v>
          </cell>
        </row>
        <row r="3149">
          <cell r="D3149" t="str">
            <v>OR</v>
          </cell>
          <cell r="E3149" t="str">
            <v>F</v>
          </cell>
          <cell r="F3149" t="str">
            <v>45 - 49</v>
          </cell>
          <cell r="V3149">
            <v>133020</v>
          </cell>
          <cell r="X3149">
            <v>133641</v>
          </cell>
          <cell r="AA3149">
            <v>140874</v>
          </cell>
          <cell r="AC3149">
            <v>150077</v>
          </cell>
        </row>
        <row r="3150">
          <cell r="D3150" t="str">
            <v>OR</v>
          </cell>
          <cell r="E3150" t="str">
            <v>F</v>
          </cell>
          <cell r="F3150" t="str">
            <v>50 - 54</v>
          </cell>
          <cell r="V3150">
            <v>122373</v>
          </cell>
          <cell r="X3150">
            <v>125468</v>
          </cell>
          <cell r="AA3150">
            <v>133168</v>
          </cell>
          <cell r="AC3150">
            <v>134089</v>
          </cell>
        </row>
        <row r="3151">
          <cell r="D3151" t="str">
            <v>OR</v>
          </cell>
          <cell r="E3151" t="str">
            <v>F</v>
          </cell>
          <cell r="F3151" t="str">
            <v>55 - 59</v>
          </cell>
          <cell r="V3151">
            <v>131940</v>
          </cell>
          <cell r="X3151">
            <v>128125</v>
          </cell>
          <cell r="AA3151">
            <v>121517</v>
          </cell>
          <cell r="AC3151">
            <v>124689</v>
          </cell>
        </row>
        <row r="3152">
          <cell r="D3152" t="str">
            <v>OR</v>
          </cell>
          <cell r="E3152" t="str">
            <v>F</v>
          </cell>
          <cell r="F3152" t="str">
            <v>60 - 64</v>
          </cell>
          <cell r="V3152">
            <v>132366</v>
          </cell>
          <cell r="X3152">
            <v>131340</v>
          </cell>
          <cell r="AA3152">
            <v>128432</v>
          </cell>
          <cell r="AC3152">
            <v>124806</v>
          </cell>
        </row>
        <row r="3153">
          <cell r="D3153" t="str">
            <v>OR</v>
          </cell>
          <cell r="E3153" t="str">
            <v>F</v>
          </cell>
          <cell r="F3153" t="str">
            <v>65 - 69</v>
          </cell>
          <cell r="V3153">
            <v>118522</v>
          </cell>
          <cell r="X3153">
            <v>123041</v>
          </cell>
          <cell r="AA3153">
            <v>125020</v>
          </cell>
          <cell r="AC3153">
            <v>124120</v>
          </cell>
        </row>
        <row r="3154">
          <cell r="D3154" t="str">
            <v>OR</v>
          </cell>
          <cell r="E3154" t="str">
            <v>F</v>
          </cell>
          <cell r="F3154" t="str">
            <v>70 - 74</v>
          </cell>
          <cell r="V3154">
            <v>88566</v>
          </cell>
          <cell r="X3154">
            <v>99301</v>
          </cell>
          <cell r="AA3154">
            <v>108650</v>
          </cell>
          <cell r="AC3154">
            <v>112896</v>
          </cell>
        </row>
        <row r="3155">
          <cell r="D3155" t="str">
            <v>OR</v>
          </cell>
          <cell r="E3155" t="str">
            <v>F</v>
          </cell>
          <cell r="F3155" t="str">
            <v>75 - 79</v>
          </cell>
          <cell r="V3155">
            <v>58785</v>
          </cell>
          <cell r="X3155">
            <v>65119</v>
          </cell>
          <cell r="AA3155">
            <v>78900</v>
          </cell>
          <cell r="AC3155">
            <v>88677</v>
          </cell>
        </row>
        <row r="3156">
          <cell r="D3156" t="str">
            <v>OR</v>
          </cell>
          <cell r="E3156" t="str">
            <v>F</v>
          </cell>
          <cell r="F3156" t="str">
            <v>80 - 84</v>
          </cell>
          <cell r="V3156">
            <v>39811</v>
          </cell>
          <cell r="X3156">
            <v>42282</v>
          </cell>
          <cell r="AA3156">
            <v>49618</v>
          </cell>
          <cell r="AC3156">
            <v>55155</v>
          </cell>
        </row>
        <row r="3157">
          <cell r="D3157" t="str">
            <v>OR</v>
          </cell>
          <cell r="E3157" t="str">
            <v>F</v>
          </cell>
          <cell r="F3157" t="str">
            <v>85+</v>
          </cell>
          <cell r="V3157">
            <v>56719</v>
          </cell>
          <cell r="X3157">
            <v>57346</v>
          </cell>
          <cell r="AA3157">
            <v>59620</v>
          </cell>
          <cell r="AC3157">
            <v>62220</v>
          </cell>
        </row>
        <row r="3158">
          <cell r="D3158" t="str">
            <v>OR</v>
          </cell>
          <cell r="E3158" t="str">
            <v>F</v>
          </cell>
          <cell r="F3158" t="str">
            <v>Median Age</v>
          </cell>
          <cell r="V3158">
            <v>39.090379357484622</v>
          </cell>
          <cell r="X3158">
            <v>39.353102794883938</v>
          </cell>
          <cell r="AA3158">
            <v>39.720800750703788</v>
          </cell>
          <cell r="AC3158">
            <v>39.881112191449986</v>
          </cell>
        </row>
        <row r="3159">
          <cell r="D3159" t="str">
            <v>OR</v>
          </cell>
          <cell r="E3159" t="str">
            <v>F</v>
          </cell>
          <cell r="F3159" t="str">
            <v>5-17</v>
          </cell>
          <cell r="V3159">
            <v>328355</v>
          </cell>
          <cell r="X3159">
            <v>338622</v>
          </cell>
          <cell r="AA3159">
            <v>355760</v>
          </cell>
          <cell r="AC3159">
            <v>366474</v>
          </cell>
        </row>
        <row r="3160">
          <cell r="D3160" t="str">
            <v>OR</v>
          </cell>
          <cell r="E3160" t="str">
            <v>F</v>
          </cell>
          <cell r="F3160" t="str">
            <v>18-24</v>
          </cell>
          <cell r="V3160">
            <v>170267</v>
          </cell>
          <cell r="X3160">
            <v>173630</v>
          </cell>
          <cell r="AA3160">
            <v>178779</v>
          </cell>
          <cell r="AC3160">
            <v>184448</v>
          </cell>
        </row>
        <row r="3161">
          <cell r="D3161" t="str">
            <v>OR</v>
          </cell>
          <cell r="E3161" t="str">
            <v>F</v>
          </cell>
          <cell r="F3161" t="str">
            <v>16 and over</v>
          </cell>
          <cell r="V3161">
            <v>1677280</v>
          </cell>
          <cell r="X3161">
            <v>1717119</v>
          </cell>
          <cell r="AA3161">
            <v>1782881</v>
          </cell>
          <cell r="AC3161">
            <v>1831057</v>
          </cell>
        </row>
        <row r="3162">
          <cell r="D3162" t="str">
            <v>OR</v>
          </cell>
          <cell r="E3162" t="str">
            <v>F</v>
          </cell>
          <cell r="F3162" t="str">
            <v>18 and over</v>
          </cell>
          <cell r="V3162">
            <v>1629687</v>
          </cell>
          <cell r="X3162">
            <v>1669211</v>
          </cell>
          <cell r="AA3162">
            <v>1731605</v>
          </cell>
          <cell r="AC3162">
            <v>1777380</v>
          </cell>
        </row>
        <row r="3163">
          <cell r="D3163" t="str">
            <v>OR</v>
          </cell>
          <cell r="E3163" t="str">
            <v>F</v>
          </cell>
          <cell r="F3163" t="str">
            <v>21 and over</v>
          </cell>
          <cell r="V3163">
            <v>1558709</v>
          </cell>
          <cell r="X3163">
            <v>1596523</v>
          </cell>
          <cell r="AA3163">
            <v>1656977</v>
          </cell>
          <cell r="AC3163">
            <v>1699130</v>
          </cell>
        </row>
        <row r="3164">
          <cell r="D3164" t="str">
            <v>OR</v>
          </cell>
          <cell r="E3164" t="str">
            <v>F</v>
          </cell>
          <cell r="F3164" t="str">
            <v>62 and over</v>
          </cell>
          <cell r="V3164">
            <v>441210</v>
          </cell>
          <cell r="X3164">
            <v>465552</v>
          </cell>
          <cell r="AA3164">
            <v>499185</v>
          </cell>
          <cell r="AC3164">
            <v>518707</v>
          </cell>
        </row>
        <row r="3165">
          <cell r="D3165" t="str">
            <v>OR</v>
          </cell>
          <cell r="E3165" t="str">
            <v>F</v>
          </cell>
          <cell r="F3165" t="str">
            <v>65 and over</v>
          </cell>
          <cell r="V3165">
            <v>362403</v>
          </cell>
          <cell r="X3165">
            <v>387089</v>
          </cell>
          <cell r="AA3165">
            <v>421808</v>
          </cell>
          <cell r="AC3165">
            <v>443068</v>
          </cell>
        </row>
        <row r="3166">
          <cell r="D3166" t="str">
            <v>PA</v>
          </cell>
          <cell r="E3166" t="str">
            <v>T</v>
          </cell>
          <cell r="F3166" t="str">
            <v>Total</v>
          </cell>
          <cell r="V3166">
            <v>12764432</v>
          </cell>
          <cell r="X3166">
            <v>12787354</v>
          </cell>
          <cell r="AA3166">
            <v>12803142</v>
          </cell>
          <cell r="AC3166">
            <v>12801945</v>
          </cell>
        </row>
        <row r="3167">
          <cell r="D3167" t="str">
            <v>PA</v>
          </cell>
          <cell r="E3167" t="str">
            <v>T</v>
          </cell>
          <cell r="F3167" t="str">
            <v>0 - 4</v>
          </cell>
          <cell r="V3167">
            <v>768636</v>
          </cell>
          <cell r="X3167">
            <v>763643</v>
          </cell>
          <cell r="AA3167">
            <v>753058</v>
          </cell>
          <cell r="AC3167">
            <v>745816</v>
          </cell>
        </row>
        <row r="3168">
          <cell r="D3168" t="str">
            <v>PA</v>
          </cell>
          <cell r="E3168" t="str">
            <v>T</v>
          </cell>
          <cell r="F3168" t="str">
            <v>5 - 9</v>
          </cell>
          <cell r="V3168">
            <v>774247</v>
          </cell>
          <cell r="X3168">
            <v>779066</v>
          </cell>
          <cell r="AA3168">
            <v>776700</v>
          </cell>
          <cell r="AC3168">
            <v>770891</v>
          </cell>
        </row>
        <row r="3169">
          <cell r="D3169" t="str">
            <v>PA</v>
          </cell>
          <cell r="E3169" t="str">
            <v>T</v>
          </cell>
          <cell r="F3169" t="str">
            <v>10 - 14</v>
          </cell>
          <cell r="V3169">
            <v>763489</v>
          </cell>
          <cell r="X3169">
            <v>774155</v>
          </cell>
          <cell r="AA3169">
            <v>789216</v>
          </cell>
          <cell r="AC3169">
            <v>793599</v>
          </cell>
        </row>
        <row r="3170">
          <cell r="D3170" t="str">
            <v>PA</v>
          </cell>
          <cell r="E3170" t="str">
            <v>T</v>
          </cell>
          <cell r="F3170" t="str">
            <v>15 - 19</v>
          </cell>
          <cell r="V3170">
            <v>756138</v>
          </cell>
          <cell r="X3170">
            <v>755618</v>
          </cell>
          <cell r="AA3170">
            <v>758860</v>
          </cell>
          <cell r="AC3170">
            <v>768373</v>
          </cell>
        </row>
        <row r="3171">
          <cell r="D3171" t="str">
            <v>PA</v>
          </cell>
          <cell r="E3171" t="str">
            <v>T</v>
          </cell>
          <cell r="F3171" t="str">
            <v>20 - 24</v>
          </cell>
          <cell r="V3171">
            <v>754745</v>
          </cell>
          <cell r="X3171">
            <v>728842</v>
          </cell>
          <cell r="AA3171">
            <v>719798</v>
          </cell>
          <cell r="AC3171">
            <v>717609</v>
          </cell>
        </row>
        <row r="3172">
          <cell r="D3172" t="str">
            <v>PA</v>
          </cell>
          <cell r="E3172" t="str">
            <v>T</v>
          </cell>
          <cell r="F3172" t="str">
            <v>25 - 29</v>
          </cell>
          <cell r="V3172">
            <v>833717</v>
          </cell>
          <cell r="X3172">
            <v>801588</v>
          </cell>
          <cell r="AA3172">
            <v>739797</v>
          </cell>
          <cell r="AC3172">
            <v>713291</v>
          </cell>
        </row>
        <row r="3173">
          <cell r="D3173" t="str">
            <v>PA</v>
          </cell>
          <cell r="E3173" t="str">
            <v>T</v>
          </cell>
          <cell r="F3173" t="str">
            <v>30 - 34</v>
          </cell>
          <cell r="V3173">
            <v>824370</v>
          </cell>
          <cell r="X3173">
            <v>841761</v>
          </cell>
          <cell r="AA3173">
            <v>841650</v>
          </cell>
          <cell r="AC3173">
            <v>809287</v>
          </cell>
        </row>
        <row r="3174">
          <cell r="D3174" t="str">
            <v>PA</v>
          </cell>
          <cell r="E3174" t="str">
            <v>T</v>
          </cell>
          <cell r="F3174" t="str">
            <v>35 - 39</v>
          </cell>
          <cell r="V3174">
            <v>851537</v>
          </cell>
          <cell r="X3174">
            <v>841622</v>
          </cell>
          <cell r="AA3174">
            <v>828981</v>
          </cell>
          <cell r="AC3174">
            <v>845661</v>
          </cell>
        </row>
        <row r="3175">
          <cell r="D3175" t="str">
            <v>PA</v>
          </cell>
          <cell r="E3175" t="str">
            <v>T</v>
          </cell>
          <cell r="F3175" t="str">
            <v>40 - 44</v>
          </cell>
          <cell r="V3175">
            <v>734337</v>
          </cell>
          <cell r="X3175">
            <v>784056</v>
          </cell>
          <cell r="AA3175">
            <v>849406</v>
          </cell>
          <cell r="AC3175">
            <v>838896</v>
          </cell>
        </row>
        <row r="3176">
          <cell r="D3176" t="str">
            <v>PA</v>
          </cell>
          <cell r="E3176" t="str">
            <v>T</v>
          </cell>
          <cell r="F3176" t="str">
            <v>45 - 49</v>
          </cell>
          <cell r="V3176">
            <v>798435</v>
          </cell>
          <cell r="X3176">
            <v>749374</v>
          </cell>
          <cell r="AA3176">
            <v>724333</v>
          </cell>
          <cell r="AC3176">
            <v>773213</v>
          </cell>
        </row>
        <row r="3177">
          <cell r="D3177" t="str">
            <v>PA</v>
          </cell>
          <cell r="E3177" t="str">
            <v>T</v>
          </cell>
          <cell r="F3177" t="str">
            <v>50 - 54</v>
          </cell>
          <cell r="V3177">
            <v>845054</v>
          </cell>
          <cell r="X3177">
            <v>811112</v>
          </cell>
          <cell r="AA3177">
            <v>778820</v>
          </cell>
          <cell r="AC3177">
            <v>730760</v>
          </cell>
        </row>
        <row r="3178">
          <cell r="D3178" t="str">
            <v>PA</v>
          </cell>
          <cell r="E3178" t="str">
            <v>T</v>
          </cell>
          <cell r="F3178" t="str">
            <v>55 - 59</v>
          </cell>
          <cell r="V3178">
            <v>906511</v>
          </cell>
          <cell r="X3178">
            <v>878609</v>
          </cell>
          <cell r="AA3178">
            <v>811691</v>
          </cell>
          <cell r="AC3178">
            <v>779104</v>
          </cell>
        </row>
        <row r="3179">
          <cell r="D3179" t="str">
            <v>PA</v>
          </cell>
          <cell r="E3179" t="str">
            <v>T</v>
          </cell>
          <cell r="F3179" t="str">
            <v>60 - 64</v>
          </cell>
          <cell r="V3179">
            <v>860809</v>
          </cell>
          <cell r="X3179">
            <v>874790</v>
          </cell>
          <cell r="AA3179">
            <v>853039</v>
          </cell>
          <cell r="AC3179">
            <v>826664</v>
          </cell>
        </row>
        <row r="3180">
          <cell r="D3180" t="str">
            <v>PA</v>
          </cell>
          <cell r="E3180" t="str">
            <v>T</v>
          </cell>
          <cell r="F3180" t="str">
            <v>65 - 69</v>
          </cell>
          <cell r="V3180">
            <v>714955</v>
          </cell>
          <cell r="X3180">
            <v>748238</v>
          </cell>
          <cell r="AA3180">
            <v>791981</v>
          </cell>
          <cell r="AC3180">
            <v>804707</v>
          </cell>
        </row>
        <row r="3181">
          <cell r="D3181" t="str">
            <v>PA</v>
          </cell>
          <cell r="E3181" t="str">
            <v>T</v>
          </cell>
          <cell r="F3181" t="str">
            <v>70 - 74</v>
          </cell>
          <cell r="V3181">
            <v>553376</v>
          </cell>
          <cell r="X3181">
            <v>606007</v>
          </cell>
          <cell r="AA3181">
            <v>641749</v>
          </cell>
          <cell r="AC3181">
            <v>672192</v>
          </cell>
        </row>
        <row r="3182">
          <cell r="D3182" t="str">
            <v>PA</v>
          </cell>
          <cell r="E3182" t="str">
            <v>T</v>
          </cell>
          <cell r="F3182" t="str">
            <v>75 - 79</v>
          </cell>
          <cell r="V3182">
            <v>390411</v>
          </cell>
          <cell r="X3182">
            <v>411319</v>
          </cell>
          <cell r="AA3182">
            <v>473221</v>
          </cell>
          <cell r="AC3182">
            <v>518588</v>
          </cell>
        </row>
        <row r="3183">
          <cell r="D3183" t="str">
            <v>PA</v>
          </cell>
          <cell r="E3183" t="str">
            <v>T</v>
          </cell>
          <cell r="F3183" t="str">
            <v>80 - 84</v>
          </cell>
          <cell r="V3183">
            <v>270286</v>
          </cell>
          <cell r="X3183">
            <v>275981</v>
          </cell>
          <cell r="AA3183">
            <v>306444</v>
          </cell>
          <cell r="AC3183">
            <v>323471</v>
          </cell>
        </row>
        <row r="3184">
          <cell r="D3184" t="str">
            <v>PA</v>
          </cell>
          <cell r="E3184" t="str">
            <v>T</v>
          </cell>
          <cell r="F3184" t="str">
            <v>85+</v>
          </cell>
          <cell r="V3184">
            <v>363379</v>
          </cell>
          <cell r="X3184">
            <v>361573</v>
          </cell>
          <cell r="AA3184">
            <v>364398</v>
          </cell>
          <cell r="AC3184">
            <v>369823</v>
          </cell>
        </row>
        <row r="3185">
          <cell r="D3185" t="str">
            <v>PA</v>
          </cell>
          <cell r="E3185" t="str">
            <v>T</v>
          </cell>
          <cell r="F3185" t="str">
            <v>Median Age</v>
          </cell>
          <cell r="V3185">
            <v>40.352460478210467</v>
          </cell>
          <cell r="X3185">
            <v>40.62296660710556</v>
          </cell>
          <cell r="AA3185">
            <v>41.157779153573891</v>
          </cell>
          <cell r="AC3185">
            <v>41.441604140507764</v>
          </cell>
        </row>
        <row r="3186">
          <cell r="D3186" t="str">
            <v>PA</v>
          </cell>
          <cell r="E3186" t="str">
            <v>T</v>
          </cell>
          <cell r="F3186" t="str">
            <v>5-17</v>
          </cell>
          <cell r="V3186">
            <v>1994991</v>
          </cell>
          <cell r="X3186">
            <v>2007437</v>
          </cell>
          <cell r="AA3186">
            <v>2026922</v>
          </cell>
          <cell r="AC3186">
            <v>2032363</v>
          </cell>
        </row>
        <row r="3187">
          <cell r="D3187" t="str">
            <v>PA</v>
          </cell>
          <cell r="E3187" t="str">
            <v>T</v>
          </cell>
          <cell r="F3187" t="str">
            <v>18-24</v>
          </cell>
          <cell r="V3187">
            <v>1053628</v>
          </cell>
          <cell r="X3187">
            <v>1030244</v>
          </cell>
          <cell r="AA3187">
            <v>1017652</v>
          </cell>
          <cell r="AC3187">
            <v>1018109</v>
          </cell>
        </row>
        <row r="3188">
          <cell r="D3188" t="str">
            <v>PA</v>
          </cell>
          <cell r="E3188" t="str">
            <v>T</v>
          </cell>
          <cell r="F3188" t="str">
            <v>16 and over</v>
          </cell>
          <cell r="V3188">
            <v>10306404</v>
          </cell>
          <cell r="X3188">
            <v>10317840</v>
          </cell>
          <cell r="AA3188">
            <v>10328516</v>
          </cell>
          <cell r="AC3188">
            <v>10333589</v>
          </cell>
        </row>
        <row r="3189">
          <cell r="D3189" t="str">
            <v>PA</v>
          </cell>
          <cell r="E3189" t="str">
            <v>T</v>
          </cell>
          <cell r="F3189" t="str">
            <v>18 and over</v>
          </cell>
          <cell r="V3189">
            <v>10000805</v>
          </cell>
          <cell r="X3189">
            <v>10016274</v>
          </cell>
          <cell r="AA3189">
            <v>10023162</v>
          </cell>
          <cell r="AC3189">
            <v>10023766</v>
          </cell>
        </row>
        <row r="3190">
          <cell r="D3190" t="str">
            <v>PA</v>
          </cell>
          <cell r="E3190" t="str">
            <v>T</v>
          </cell>
          <cell r="F3190" t="str">
            <v>21 and over</v>
          </cell>
          <cell r="V3190">
            <v>9554518</v>
          </cell>
          <cell r="X3190">
            <v>9567553</v>
          </cell>
          <cell r="AA3190">
            <v>9579238</v>
          </cell>
          <cell r="AC3190">
            <v>9576519</v>
          </cell>
        </row>
        <row r="3191">
          <cell r="D3191" t="str">
            <v>PA</v>
          </cell>
          <cell r="E3191" t="str">
            <v>T</v>
          </cell>
          <cell r="F3191" t="str">
            <v>62 and over</v>
          </cell>
          <cell r="V3191">
            <v>2792899</v>
          </cell>
          <cell r="X3191">
            <v>2919167</v>
          </cell>
          <cell r="AA3191">
            <v>3092981</v>
          </cell>
          <cell r="AC3191">
            <v>3183696</v>
          </cell>
        </row>
        <row r="3192">
          <cell r="D3192" t="str">
            <v>PA</v>
          </cell>
          <cell r="E3192" t="str">
            <v>T</v>
          </cell>
          <cell r="F3192" t="str">
            <v>65 and over</v>
          </cell>
          <cell r="V3192">
            <v>2292407</v>
          </cell>
          <cell r="X3192">
            <v>2403118</v>
          </cell>
          <cell r="AA3192">
            <v>2577793</v>
          </cell>
          <cell r="AC3192">
            <v>2688781</v>
          </cell>
        </row>
        <row r="3193">
          <cell r="D3193" t="str">
            <v>PA</v>
          </cell>
          <cell r="E3193" t="str">
            <v>M</v>
          </cell>
          <cell r="F3193" t="str">
            <v>Total</v>
          </cell>
          <cell r="V3193">
            <v>6169050</v>
          </cell>
          <cell r="X3193">
            <v>6176859</v>
          </cell>
          <cell r="AA3193">
            <v>6177828</v>
          </cell>
          <cell r="AC3193">
            <v>6171840</v>
          </cell>
        </row>
        <row r="3194">
          <cell r="D3194" t="str">
            <v>PA</v>
          </cell>
          <cell r="E3194" t="str">
            <v>M</v>
          </cell>
          <cell r="F3194" t="str">
            <v>0 - 4</v>
          </cell>
          <cell r="V3194">
            <v>391805</v>
          </cell>
          <cell r="X3194">
            <v>389263</v>
          </cell>
          <cell r="AA3194">
            <v>383881</v>
          </cell>
          <cell r="AC3194">
            <v>380210</v>
          </cell>
        </row>
        <row r="3195">
          <cell r="D3195" t="str">
            <v>PA</v>
          </cell>
          <cell r="E3195" t="str">
            <v>M</v>
          </cell>
          <cell r="F3195" t="str">
            <v>5 - 9</v>
          </cell>
          <cell r="V3195">
            <v>392941</v>
          </cell>
          <cell r="X3195">
            <v>395392</v>
          </cell>
          <cell r="AA3195">
            <v>394206</v>
          </cell>
          <cell r="AC3195">
            <v>391252</v>
          </cell>
        </row>
        <row r="3196">
          <cell r="D3196" t="str">
            <v>PA</v>
          </cell>
          <cell r="E3196" t="str">
            <v>M</v>
          </cell>
          <cell r="F3196" t="str">
            <v>10 - 14</v>
          </cell>
          <cell r="V3196">
            <v>385715</v>
          </cell>
          <cell r="X3196">
            <v>391187</v>
          </cell>
          <cell r="AA3196">
            <v>398895</v>
          </cell>
          <cell r="AC3196">
            <v>401153</v>
          </cell>
        </row>
        <row r="3197">
          <cell r="D3197" t="str">
            <v>PA</v>
          </cell>
          <cell r="E3197" t="str">
            <v>M</v>
          </cell>
          <cell r="F3197" t="str">
            <v>15 - 19</v>
          </cell>
          <cell r="V3197">
            <v>378548</v>
          </cell>
          <cell r="X3197">
            <v>378016</v>
          </cell>
          <cell r="AA3197">
            <v>379798</v>
          </cell>
          <cell r="AC3197">
            <v>384695</v>
          </cell>
        </row>
        <row r="3198">
          <cell r="D3198" t="str">
            <v>PA</v>
          </cell>
          <cell r="E3198" t="str">
            <v>M</v>
          </cell>
          <cell r="F3198" t="str">
            <v>20 - 24</v>
          </cell>
          <cell r="V3198">
            <v>374575</v>
          </cell>
          <cell r="X3198">
            <v>361077</v>
          </cell>
          <cell r="AA3198">
            <v>355774</v>
          </cell>
          <cell r="AC3198">
            <v>354432</v>
          </cell>
        </row>
        <row r="3199">
          <cell r="D3199" t="str">
            <v>PA</v>
          </cell>
          <cell r="E3199" t="str">
            <v>M</v>
          </cell>
          <cell r="F3199" t="str">
            <v>25 - 29</v>
          </cell>
          <cell r="V3199">
            <v>414211</v>
          </cell>
          <cell r="X3199">
            <v>396835</v>
          </cell>
          <cell r="AA3199">
            <v>364524</v>
          </cell>
          <cell r="AC3199">
            <v>350647</v>
          </cell>
        </row>
        <row r="3200">
          <cell r="D3200" t="str">
            <v>PA</v>
          </cell>
          <cell r="E3200" t="str">
            <v>M</v>
          </cell>
          <cell r="F3200" t="str">
            <v>30 - 34</v>
          </cell>
          <cell r="V3200">
            <v>411187</v>
          </cell>
          <cell r="X3200">
            <v>417949</v>
          </cell>
          <cell r="AA3200">
            <v>415946</v>
          </cell>
          <cell r="AC3200">
            <v>398367</v>
          </cell>
        </row>
        <row r="3201">
          <cell r="D3201" t="str">
            <v>PA</v>
          </cell>
          <cell r="E3201" t="str">
            <v>M</v>
          </cell>
          <cell r="F3201" t="str">
            <v>35 - 39</v>
          </cell>
          <cell r="V3201">
            <v>420062</v>
          </cell>
          <cell r="X3201">
            <v>418751</v>
          </cell>
          <cell r="AA3201">
            <v>412319</v>
          </cell>
          <cell r="AC3201">
            <v>418681</v>
          </cell>
        </row>
        <row r="3202">
          <cell r="D3202" t="str">
            <v>PA</v>
          </cell>
          <cell r="E3202" t="str">
            <v>M</v>
          </cell>
          <cell r="F3202" t="str">
            <v>40 - 44</v>
          </cell>
          <cell r="V3202">
            <v>364487</v>
          </cell>
          <cell r="X3202">
            <v>386635</v>
          </cell>
          <cell r="AA3202">
            <v>418941</v>
          </cell>
          <cell r="AC3202">
            <v>417328</v>
          </cell>
        </row>
        <row r="3203">
          <cell r="D3203" t="str">
            <v>PA</v>
          </cell>
          <cell r="E3203" t="str">
            <v>M</v>
          </cell>
          <cell r="F3203" t="str">
            <v>45 - 49</v>
          </cell>
          <cell r="V3203">
            <v>396185</v>
          </cell>
          <cell r="X3203">
            <v>371919</v>
          </cell>
          <cell r="AA3203">
            <v>358955</v>
          </cell>
          <cell r="AC3203">
            <v>380661</v>
          </cell>
        </row>
        <row r="3204">
          <cell r="D3204" t="str">
            <v>PA</v>
          </cell>
          <cell r="E3204" t="str">
            <v>M</v>
          </cell>
          <cell r="F3204" t="str">
            <v>50 - 54</v>
          </cell>
          <cell r="V3204">
            <v>415163</v>
          </cell>
          <cell r="X3204">
            <v>399118</v>
          </cell>
          <cell r="AA3204">
            <v>384651</v>
          </cell>
          <cell r="AC3204">
            <v>360982</v>
          </cell>
        </row>
        <row r="3205">
          <cell r="D3205" t="str">
            <v>PA</v>
          </cell>
          <cell r="E3205" t="str">
            <v>M</v>
          </cell>
          <cell r="F3205" t="str">
            <v>55 - 59</v>
          </cell>
          <cell r="V3205">
            <v>440477</v>
          </cell>
          <cell r="X3205">
            <v>427292</v>
          </cell>
          <cell r="AA3205">
            <v>396078</v>
          </cell>
          <cell r="AC3205">
            <v>380867</v>
          </cell>
        </row>
        <row r="3206">
          <cell r="D3206" t="str">
            <v>PA</v>
          </cell>
          <cell r="E3206" t="str">
            <v>M</v>
          </cell>
          <cell r="F3206" t="str">
            <v>60 - 64</v>
          </cell>
          <cell r="V3206">
            <v>413645</v>
          </cell>
          <cell r="X3206">
            <v>420145</v>
          </cell>
          <cell r="AA3206">
            <v>408759</v>
          </cell>
          <cell r="AC3206">
            <v>396552</v>
          </cell>
        </row>
        <row r="3207">
          <cell r="D3207" t="str">
            <v>PA</v>
          </cell>
          <cell r="E3207" t="str">
            <v>M</v>
          </cell>
          <cell r="F3207" t="str">
            <v>65 - 69</v>
          </cell>
          <cell r="V3207">
            <v>335521</v>
          </cell>
          <cell r="X3207">
            <v>351788</v>
          </cell>
          <cell r="AA3207">
            <v>372307</v>
          </cell>
          <cell r="AC3207">
            <v>378186</v>
          </cell>
        </row>
        <row r="3208">
          <cell r="D3208" t="str">
            <v>PA</v>
          </cell>
          <cell r="E3208" t="str">
            <v>M</v>
          </cell>
          <cell r="F3208" t="str">
            <v>70 - 74</v>
          </cell>
          <cell r="V3208">
            <v>249785</v>
          </cell>
          <cell r="X3208">
            <v>274372</v>
          </cell>
          <cell r="AA3208">
            <v>291589</v>
          </cell>
          <cell r="AC3208">
            <v>306133</v>
          </cell>
        </row>
        <row r="3209">
          <cell r="D3209" t="str">
            <v>PA</v>
          </cell>
          <cell r="E3209" t="str">
            <v>M</v>
          </cell>
          <cell r="F3209" t="str">
            <v>75 - 79</v>
          </cell>
          <cell r="V3209">
            <v>166031</v>
          </cell>
          <cell r="X3209">
            <v>175133</v>
          </cell>
          <cell r="AA3209">
            <v>203834</v>
          </cell>
          <cell r="AC3209">
            <v>224154</v>
          </cell>
        </row>
        <row r="3210">
          <cell r="D3210" t="str">
            <v>PA</v>
          </cell>
          <cell r="E3210" t="str">
            <v>M</v>
          </cell>
          <cell r="F3210" t="str">
            <v>80 - 84</v>
          </cell>
          <cell r="V3210">
            <v>105598</v>
          </cell>
          <cell r="X3210">
            <v>108784</v>
          </cell>
          <cell r="AA3210">
            <v>121528</v>
          </cell>
          <cell r="AC3210">
            <v>128551</v>
          </cell>
        </row>
        <row r="3211">
          <cell r="D3211" t="str">
            <v>PA</v>
          </cell>
          <cell r="E3211" t="str">
            <v>M</v>
          </cell>
          <cell r="F3211" t="str">
            <v>85+</v>
          </cell>
          <cell r="V3211">
            <v>113114</v>
          </cell>
          <cell r="X3211">
            <v>113203</v>
          </cell>
          <cell r="AA3211">
            <v>115843</v>
          </cell>
          <cell r="AC3211">
            <v>118989</v>
          </cell>
        </row>
        <row r="3212">
          <cell r="D3212" t="str">
            <v>PA</v>
          </cell>
          <cell r="E3212" t="str">
            <v>M</v>
          </cell>
          <cell r="F3212" t="str">
            <v>Median Age</v>
          </cell>
          <cell r="V3212">
            <v>38.959498713586193</v>
          </cell>
          <cell r="X3212">
            <v>39.301294061514469</v>
          </cell>
          <cell r="AA3212">
            <v>39.799695196293584</v>
          </cell>
          <cell r="AC3212">
            <v>40.079122729935563</v>
          </cell>
        </row>
        <row r="3213">
          <cell r="D3213" t="str">
            <v>PA</v>
          </cell>
          <cell r="E3213" t="str">
            <v>M</v>
          </cell>
          <cell r="F3213" t="str">
            <v>5-17</v>
          </cell>
          <cell r="V3213">
            <v>1008064</v>
          </cell>
          <cell r="X3213">
            <v>1014489</v>
          </cell>
          <cell r="AA3213">
            <v>1024539</v>
          </cell>
          <cell r="AC3213">
            <v>1027370</v>
          </cell>
        </row>
        <row r="3214">
          <cell r="D3214" t="str">
            <v>PA</v>
          </cell>
          <cell r="E3214" t="str">
            <v>M</v>
          </cell>
          <cell r="F3214" t="str">
            <v>18-24</v>
          </cell>
          <cell r="V3214">
            <v>523715</v>
          </cell>
          <cell r="X3214">
            <v>511183</v>
          </cell>
          <cell r="AA3214">
            <v>504134</v>
          </cell>
          <cell r="AC3214">
            <v>504162</v>
          </cell>
        </row>
        <row r="3215">
          <cell r="D3215" t="str">
            <v>PA</v>
          </cell>
          <cell r="E3215" t="str">
            <v>M</v>
          </cell>
          <cell r="F3215" t="str">
            <v>16 and over</v>
          </cell>
          <cell r="V3215">
            <v>4922284</v>
          </cell>
          <cell r="X3215">
            <v>4924182</v>
          </cell>
          <cell r="AA3215">
            <v>4922468</v>
          </cell>
          <cell r="AC3215">
            <v>4919615</v>
          </cell>
        </row>
        <row r="3216">
          <cell r="D3216" t="str">
            <v>PA</v>
          </cell>
          <cell r="E3216" t="str">
            <v>M</v>
          </cell>
          <cell r="F3216" t="str">
            <v>18 and over</v>
          </cell>
          <cell r="V3216">
            <v>4769181</v>
          </cell>
          <cell r="X3216">
            <v>4773107</v>
          </cell>
          <cell r="AA3216">
            <v>4769408</v>
          </cell>
          <cell r="AC3216">
            <v>4764260</v>
          </cell>
        </row>
        <row r="3217">
          <cell r="D3217" t="str">
            <v>PA</v>
          </cell>
          <cell r="E3217" t="str">
            <v>M</v>
          </cell>
          <cell r="F3217" t="str">
            <v>21 and over</v>
          </cell>
          <cell r="V3217">
            <v>4546581</v>
          </cell>
          <cell r="X3217">
            <v>4549924</v>
          </cell>
          <cell r="AA3217">
            <v>4548658</v>
          </cell>
          <cell r="AC3217">
            <v>4541767</v>
          </cell>
        </row>
        <row r="3218">
          <cell r="D3218" t="str">
            <v>PA</v>
          </cell>
          <cell r="E3218" t="str">
            <v>M</v>
          </cell>
          <cell r="F3218" t="str">
            <v>62 and over</v>
          </cell>
          <cell r="V3218">
            <v>1209908</v>
          </cell>
          <cell r="X3218">
            <v>1270173</v>
          </cell>
          <cell r="AA3218">
            <v>1351430</v>
          </cell>
          <cell r="AC3218">
            <v>1391931</v>
          </cell>
        </row>
        <row r="3219">
          <cell r="D3219" t="str">
            <v>PA</v>
          </cell>
          <cell r="E3219" t="str">
            <v>M</v>
          </cell>
          <cell r="F3219" t="str">
            <v>65 and over</v>
          </cell>
          <cell r="V3219">
            <v>970049</v>
          </cell>
          <cell r="X3219">
            <v>1023280</v>
          </cell>
          <cell r="AA3219">
            <v>1105101</v>
          </cell>
          <cell r="AC3219">
            <v>1156013</v>
          </cell>
        </row>
        <row r="3220">
          <cell r="D3220" t="str">
            <v>PA</v>
          </cell>
          <cell r="E3220" t="str">
            <v>F</v>
          </cell>
          <cell r="F3220" t="str">
            <v>Total</v>
          </cell>
          <cell r="V3220">
            <v>6595382</v>
          </cell>
          <cell r="X3220">
            <v>6610495</v>
          </cell>
          <cell r="AA3220">
            <v>6625314</v>
          </cell>
          <cell r="AC3220">
            <v>6630105</v>
          </cell>
        </row>
        <row r="3221">
          <cell r="D3221" t="str">
            <v>PA</v>
          </cell>
          <cell r="E3221" t="str">
            <v>F</v>
          </cell>
          <cell r="F3221" t="str">
            <v>0 - 4</v>
          </cell>
          <cell r="V3221">
            <v>376831</v>
          </cell>
          <cell r="X3221">
            <v>374380</v>
          </cell>
          <cell r="AA3221">
            <v>369177</v>
          </cell>
          <cell r="AC3221">
            <v>365606</v>
          </cell>
        </row>
        <row r="3222">
          <cell r="D3222" t="str">
            <v>PA</v>
          </cell>
          <cell r="E3222" t="str">
            <v>F</v>
          </cell>
          <cell r="F3222" t="str">
            <v>5 - 9</v>
          </cell>
          <cell r="V3222">
            <v>381306</v>
          </cell>
          <cell r="X3222">
            <v>383674</v>
          </cell>
          <cell r="AA3222">
            <v>382494</v>
          </cell>
          <cell r="AC3222">
            <v>379639</v>
          </cell>
        </row>
        <row r="3223">
          <cell r="D3223" t="str">
            <v>PA</v>
          </cell>
          <cell r="E3223" t="str">
            <v>F</v>
          </cell>
          <cell r="F3223" t="str">
            <v>10 - 14</v>
          </cell>
          <cell r="V3223">
            <v>377774</v>
          </cell>
          <cell r="X3223">
            <v>382968</v>
          </cell>
          <cell r="AA3223">
            <v>390321</v>
          </cell>
          <cell r="AC3223">
            <v>392446</v>
          </cell>
        </row>
        <row r="3224">
          <cell r="D3224" t="str">
            <v>PA</v>
          </cell>
          <cell r="E3224" t="str">
            <v>F</v>
          </cell>
          <cell r="F3224" t="str">
            <v>15 - 19</v>
          </cell>
          <cell r="V3224">
            <v>377590</v>
          </cell>
          <cell r="X3224">
            <v>377602</v>
          </cell>
          <cell r="AA3224">
            <v>379062</v>
          </cell>
          <cell r="AC3224">
            <v>383678</v>
          </cell>
        </row>
        <row r="3225">
          <cell r="D3225" t="str">
            <v>PA</v>
          </cell>
          <cell r="E3225" t="str">
            <v>F</v>
          </cell>
          <cell r="F3225" t="str">
            <v>20 - 24</v>
          </cell>
          <cell r="V3225">
            <v>380170</v>
          </cell>
          <cell r="X3225">
            <v>367765</v>
          </cell>
          <cell r="AA3225">
            <v>364024</v>
          </cell>
          <cell r="AC3225">
            <v>363177</v>
          </cell>
        </row>
        <row r="3226">
          <cell r="D3226" t="str">
            <v>PA</v>
          </cell>
          <cell r="E3226" t="str">
            <v>F</v>
          </cell>
          <cell r="F3226" t="str">
            <v>25 - 29</v>
          </cell>
          <cell r="V3226">
            <v>419506</v>
          </cell>
          <cell r="X3226">
            <v>404753</v>
          </cell>
          <cell r="AA3226">
            <v>375273</v>
          </cell>
          <cell r="AC3226">
            <v>362644</v>
          </cell>
        </row>
        <row r="3227">
          <cell r="D3227" t="str">
            <v>PA</v>
          </cell>
          <cell r="E3227" t="str">
            <v>F</v>
          </cell>
          <cell r="F3227" t="str">
            <v>30 - 34</v>
          </cell>
          <cell r="V3227">
            <v>413183</v>
          </cell>
          <cell r="X3227">
            <v>423812</v>
          </cell>
          <cell r="AA3227">
            <v>425704</v>
          </cell>
          <cell r="AC3227">
            <v>410920</v>
          </cell>
        </row>
        <row r="3228">
          <cell r="D3228" t="str">
            <v>PA</v>
          </cell>
          <cell r="E3228" t="str">
            <v>F</v>
          </cell>
          <cell r="F3228" t="str">
            <v>35 - 39</v>
          </cell>
          <cell r="V3228">
            <v>431475</v>
          </cell>
          <cell r="X3228">
            <v>422871</v>
          </cell>
          <cell r="AA3228">
            <v>416662</v>
          </cell>
          <cell r="AC3228">
            <v>426980</v>
          </cell>
        </row>
        <row r="3229">
          <cell r="D3229" t="str">
            <v>PA</v>
          </cell>
          <cell r="E3229" t="str">
            <v>F</v>
          </cell>
          <cell r="F3229" t="str">
            <v>40 - 44</v>
          </cell>
          <cell r="V3229">
            <v>369850</v>
          </cell>
          <cell r="X3229">
            <v>397421</v>
          </cell>
          <cell r="AA3229">
            <v>430465</v>
          </cell>
          <cell r="AC3229">
            <v>421568</v>
          </cell>
        </row>
        <row r="3230">
          <cell r="D3230" t="str">
            <v>PA</v>
          </cell>
          <cell r="E3230" t="str">
            <v>F</v>
          </cell>
          <cell r="F3230" t="str">
            <v>45 - 49</v>
          </cell>
          <cell r="V3230">
            <v>402250</v>
          </cell>
          <cell r="X3230">
            <v>377455</v>
          </cell>
          <cell r="AA3230">
            <v>365378</v>
          </cell>
          <cell r="AC3230">
            <v>392552</v>
          </cell>
        </row>
        <row r="3231">
          <cell r="D3231" t="str">
            <v>PA</v>
          </cell>
          <cell r="E3231" t="str">
            <v>F</v>
          </cell>
          <cell r="F3231" t="str">
            <v>50 - 54</v>
          </cell>
          <cell r="V3231">
            <v>429891</v>
          </cell>
          <cell r="X3231">
            <v>411994</v>
          </cell>
          <cell r="AA3231">
            <v>394169</v>
          </cell>
          <cell r="AC3231">
            <v>369778</v>
          </cell>
        </row>
        <row r="3232">
          <cell r="D3232" t="str">
            <v>PA</v>
          </cell>
          <cell r="E3232" t="str">
            <v>F</v>
          </cell>
          <cell r="F3232" t="str">
            <v>55 - 59</v>
          </cell>
          <cell r="V3232">
            <v>466034</v>
          </cell>
          <cell r="X3232">
            <v>451317</v>
          </cell>
          <cell r="AA3232">
            <v>415613</v>
          </cell>
          <cell r="AC3232">
            <v>398237</v>
          </cell>
        </row>
        <row r="3233">
          <cell r="D3233" t="str">
            <v>PA</v>
          </cell>
          <cell r="E3233" t="str">
            <v>F</v>
          </cell>
          <cell r="F3233" t="str">
            <v>60 - 64</v>
          </cell>
          <cell r="V3233">
            <v>447164</v>
          </cell>
          <cell r="X3233">
            <v>454645</v>
          </cell>
          <cell r="AA3233">
            <v>444280</v>
          </cell>
          <cell r="AC3233">
            <v>430112</v>
          </cell>
        </row>
        <row r="3234">
          <cell r="D3234" t="str">
            <v>PA</v>
          </cell>
          <cell r="E3234" t="str">
            <v>F</v>
          </cell>
          <cell r="F3234" t="str">
            <v>65 - 69</v>
          </cell>
          <cell r="V3234">
            <v>379434</v>
          </cell>
          <cell r="X3234">
            <v>396450</v>
          </cell>
          <cell r="AA3234">
            <v>419674</v>
          </cell>
          <cell r="AC3234">
            <v>426521</v>
          </cell>
        </row>
        <row r="3235">
          <cell r="D3235" t="str">
            <v>PA</v>
          </cell>
          <cell r="E3235" t="str">
            <v>F</v>
          </cell>
          <cell r="F3235" t="str">
            <v>70 - 74</v>
          </cell>
          <cell r="V3235">
            <v>303591</v>
          </cell>
          <cell r="X3235">
            <v>331635</v>
          </cell>
          <cell r="AA3235">
            <v>350160</v>
          </cell>
          <cell r="AC3235">
            <v>366059</v>
          </cell>
        </row>
        <row r="3236">
          <cell r="D3236" t="str">
            <v>PA</v>
          </cell>
          <cell r="E3236" t="str">
            <v>F</v>
          </cell>
          <cell r="F3236" t="str">
            <v>75 - 79</v>
          </cell>
          <cell r="V3236">
            <v>224380</v>
          </cell>
          <cell r="X3236">
            <v>236186</v>
          </cell>
          <cell r="AA3236">
            <v>269387</v>
          </cell>
          <cell r="AC3236">
            <v>294434</v>
          </cell>
        </row>
        <row r="3237">
          <cell r="D3237" t="str">
            <v>PA</v>
          </cell>
          <cell r="E3237" t="str">
            <v>F</v>
          </cell>
          <cell r="F3237" t="str">
            <v>80 - 84</v>
          </cell>
          <cell r="V3237">
            <v>164688</v>
          </cell>
          <cell r="X3237">
            <v>167197</v>
          </cell>
          <cell r="AA3237">
            <v>184916</v>
          </cell>
          <cell r="AC3237">
            <v>194920</v>
          </cell>
        </row>
        <row r="3238">
          <cell r="D3238" t="str">
            <v>PA</v>
          </cell>
          <cell r="E3238" t="str">
            <v>F</v>
          </cell>
          <cell r="F3238" t="str">
            <v>85+</v>
          </cell>
          <cell r="V3238">
            <v>250265</v>
          </cell>
          <cell r="X3238">
            <v>248370</v>
          </cell>
          <cell r="AA3238">
            <v>248555</v>
          </cell>
          <cell r="AC3238">
            <v>250834</v>
          </cell>
        </row>
        <row r="3239">
          <cell r="D3239" t="str">
            <v>PA</v>
          </cell>
          <cell r="E3239" t="str">
            <v>F</v>
          </cell>
          <cell r="F3239" t="str">
            <v>Median Age</v>
          </cell>
          <cell r="V3239">
            <v>41.814823332070773</v>
          </cell>
          <cell r="X3239">
            <v>41.938397397989355</v>
          </cell>
          <cell r="AA3239">
            <v>42.457472009296715</v>
          </cell>
          <cell r="AC3239">
            <v>42.801347963521415</v>
          </cell>
        </row>
        <row r="3240">
          <cell r="D3240" t="str">
            <v>PA</v>
          </cell>
          <cell r="E3240" t="str">
            <v>F</v>
          </cell>
          <cell r="F3240" t="str">
            <v>5-17</v>
          </cell>
          <cell r="V3240">
            <v>986927</v>
          </cell>
          <cell r="X3240">
            <v>992948</v>
          </cell>
          <cell r="AA3240">
            <v>1002383</v>
          </cell>
          <cell r="AC3240">
            <v>1004993</v>
          </cell>
        </row>
        <row r="3241">
          <cell r="D3241" t="str">
            <v>PA</v>
          </cell>
          <cell r="E3241" t="str">
            <v>F</v>
          </cell>
          <cell r="F3241" t="str">
            <v>18-24</v>
          </cell>
          <cell r="V3241">
            <v>529913</v>
          </cell>
          <cell r="X3241">
            <v>519061</v>
          </cell>
          <cell r="AA3241">
            <v>513518</v>
          </cell>
          <cell r="AC3241">
            <v>513947</v>
          </cell>
        </row>
        <row r="3242">
          <cell r="D3242" t="str">
            <v>PA</v>
          </cell>
          <cell r="E3242" t="str">
            <v>F</v>
          </cell>
          <cell r="F3242" t="str">
            <v>16 and over</v>
          </cell>
          <cell r="V3242">
            <v>5384120</v>
          </cell>
          <cell r="X3242">
            <v>5393658</v>
          </cell>
          <cell r="AA3242">
            <v>5406048</v>
          </cell>
          <cell r="AC3242">
            <v>5413974</v>
          </cell>
        </row>
        <row r="3243">
          <cell r="D3243" t="str">
            <v>PA</v>
          </cell>
          <cell r="E3243" t="str">
            <v>F</v>
          </cell>
          <cell r="F3243" t="str">
            <v>18 and over</v>
          </cell>
          <cell r="V3243">
            <v>5231624</v>
          </cell>
          <cell r="X3243">
            <v>5243167</v>
          </cell>
          <cell r="AA3243">
            <v>5253754</v>
          </cell>
          <cell r="AC3243">
            <v>5259506</v>
          </cell>
        </row>
        <row r="3244">
          <cell r="D3244" t="str">
            <v>PA</v>
          </cell>
          <cell r="E3244" t="str">
            <v>F</v>
          </cell>
          <cell r="F3244" t="str">
            <v>21 and over</v>
          </cell>
          <cell r="V3244">
            <v>5007937</v>
          </cell>
          <cell r="X3244">
            <v>5017629</v>
          </cell>
          <cell r="AA3244">
            <v>5030580</v>
          </cell>
          <cell r="AC3244">
            <v>5034752</v>
          </cell>
        </row>
        <row r="3245">
          <cell r="D3245" t="str">
            <v>PA</v>
          </cell>
          <cell r="E3245" t="str">
            <v>F</v>
          </cell>
          <cell r="F3245" t="str">
            <v>62 and over</v>
          </cell>
          <cell r="V3245">
            <v>1582991</v>
          </cell>
          <cell r="X3245">
            <v>1648994</v>
          </cell>
          <cell r="AA3245">
            <v>1741551</v>
          </cell>
          <cell r="AC3245">
            <v>1791765</v>
          </cell>
        </row>
        <row r="3246">
          <cell r="D3246" t="str">
            <v>PA</v>
          </cell>
          <cell r="E3246" t="str">
            <v>F</v>
          </cell>
          <cell r="F3246" t="str">
            <v>65 and over</v>
          </cell>
          <cell r="V3246">
            <v>1322358</v>
          </cell>
          <cell r="X3246">
            <v>1379838</v>
          </cell>
          <cell r="AA3246">
            <v>1472692</v>
          </cell>
          <cell r="AC3246">
            <v>1532768</v>
          </cell>
        </row>
        <row r="3247">
          <cell r="D3247" t="str">
            <v>RI</v>
          </cell>
          <cell r="E3247" t="str">
            <v>T</v>
          </cell>
          <cell r="F3247" t="str">
            <v>Total</v>
          </cell>
          <cell r="V3247">
            <v>1149555</v>
          </cell>
          <cell r="X3247">
            <v>1154230</v>
          </cell>
          <cell r="AA3247">
            <v>1157929</v>
          </cell>
          <cell r="AC3247">
            <v>1157855</v>
          </cell>
        </row>
        <row r="3248">
          <cell r="D3248" t="str">
            <v>RI</v>
          </cell>
          <cell r="E3248" t="str">
            <v>T</v>
          </cell>
          <cell r="F3248" t="str">
            <v>0 - 4</v>
          </cell>
          <cell r="V3248">
            <v>70852</v>
          </cell>
          <cell r="X3248">
            <v>70965</v>
          </cell>
          <cell r="AA3248">
            <v>70183</v>
          </cell>
          <cell r="AC3248">
            <v>69073</v>
          </cell>
        </row>
        <row r="3249">
          <cell r="D3249" t="str">
            <v>RI</v>
          </cell>
          <cell r="E3249" t="str">
            <v>T</v>
          </cell>
          <cell r="F3249" t="str">
            <v>5 - 9</v>
          </cell>
          <cell r="V3249">
            <v>68498</v>
          </cell>
          <cell r="X3249">
            <v>69517</v>
          </cell>
          <cell r="AA3249">
            <v>70217</v>
          </cell>
          <cell r="AC3249">
            <v>70097</v>
          </cell>
        </row>
        <row r="3250">
          <cell r="D3250" t="str">
            <v>RI</v>
          </cell>
          <cell r="E3250" t="str">
            <v>T</v>
          </cell>
          <cell r="F3250" t="str">
            <v>10 - 14</v>
          </cell>
          <cell r="V3250">
            <v>68471</v>
          </cell>
          <cell r="X3250">
            <v>69776</v>
          </cell>
          <cell r="AA3250">
            <v>71769</v>
          </cell>
          <cell r="AC3250">
            <v>72605</v>
          </cell>
        </row>
        <row r="3251">
          <cell r="D3251" t="str">
            <v>RI</v>
          </cell>
          <cell r="E3251" t="str">
            <v>T</v>
          </cell>
          <cell r="F3251" t="str">
            <v>15 - 19</v>
          </cell>
          <cell r="V3251">
            <v>74526</v>
          </cell>
          <cell r="X3251">
            <v>73979</v>
          </cell>
          <cell r="AA3251">
            <v>74247</v>
          </cell>
          <cell r="AC3251">
            <v>75167</v>
          </cell>
        </row>
        <row r="3252">
          <cell r="D3252" t="str">
            <v>RI</v>
          </cell>
          <cell r="E3252" t="str">
            <v>T</v>
          </cell>
          <cell r="F3252" t="str">
            <v>20 - 24</v>
          </cell>
          <cell r="V3252">
            <v>77840</v>
          </cell>
          <cell r="X3252">
            <v>73749</v>
          </cell>
          <cell r="AA3252">
            <v>70427</v>
          </cell>
          <cell r="AC3252">
            <v>69404</v>
          </cell>
        </row>
        <row r="3253">
          <cell r="D3253" t="str">
            <v>RI</v>
          </cell>
          <cell r="E3253" t="str">
            <v>T</v>
          </cell>
          <cell r="F3253" t="str">
            <v>25 - 29</v>
          </cell>
          <cell r="V3253">
            <v>83371</v>
          </cell>
          <cell r="X3253">
            <v>80748</v>
          </cell>
          <cell r="AA3253">
            <v>73289</v>
          </cell>
          <cell r="AC3253">
            <v>68943</v>
          </cell>
        </row>
        <row r="3254">
          <cell r="D3254" t="str">
            <v>RI</v>
          </cell>
          <cell r="E3254" t="str">
            <v>T</v>
          </cell>
          <cell r="F3254" t="str">
            <v>30 - 34</v>
          </cell>
          <cell r="V3254">
            <v>73832</v>
          </cell>
          <cell r="X3254">
            <v>79002</v>
          </cell>
          <cell r="AA3254">
            <v>82744</v>
          </cell>
          <cell r="AC3254">
            <v>79858</v>
          </cell>
        </row>
        <row r="3255">
          <cell r="D3255" t="str">
            <v>RI</v>
          </cell>
          <cell r="E3255" t="str">
            <v>T</v>
          </cell>
          <cell r="F3255" t="str">
            <v>35 - 39</v>
          </cell>
          <cell r="V3255">
            <v>78773</v>
          </cell>
          <cell r="X3255">
            <v>73427</v>
          </cell>
          <cell r="AA3255">
            <v>72668</v>
          </cell>
          <cell r="AC3255">
            <v>77543</v>
          </cell>
        </row>
        <row r="3256">
          <cell r="D3256" t="str">
            <v>RI</v>
          </cell>
          <cell r="E3256" t="str">
            <v>T</v>
          </cell>
          <cell r="F3256" t="str">
            <v>40 - 44</v>
          </cell>
          <cell r="V3256">
            <v>66147</v>
          </cell>
          <cell r="X3256">
            <v>73273</v>
          </cell>
          <cell r="AA3256">
            <v>77382</v>
          </cell>
          <cell r="AC3256">
            <v>71924</v>
          </cell>
        </row>
        <row r="3257">
          <cell r="D3257" t="str">
            <v>RI</v>
          </cell>
          <cell r="E3257" t="str">
            <v>T</v>
          </cell>
          <cell r="F3257" t="str">
            <v>45 - 49</v>
          </cell>
          <cell r="V3257">
            <v>70342</v>
          </cell>
          <cell r="X3257">
            <v>65705</v>
          </cell>
          <cell r="AA3257">
            <v>65024</v>
          </cell>
          <cell r="AC3257">
            <v>71926</v>
          </cell>
        </row>
        <row r="3258">
          <cell r="D3258" t="str">
            <v>RI</v>
          </cell>
          <cell r="E3258" t="str">
            <v>T</v>
          </cell>
          <cell r="F3258" t="str">
            <v>50 - 54</v>
          </cell>
          <cell r="V3258">
            <v>76972</v>
          </cell>
          <cell r="X3258">
            <v>73285</v>
          </cell>
          <cell r="AA3258">
            <v>68569</v>
          </cell>
          <cell r="AC3258">
            <v>63962</v>
          </cell>
        </row>
        <row r="3259">
          <cell r="D3259" t="str">
            <v>RI</v>
          </cell>
          <cell r="E3259" t="str">
            <v>T</v>
          </cell>
          <cell r="F3259" t="str">
            <v>55 - 59</v>
          </cell>
          <cell r="V3259">
            <v>79922</v>
          </cell>
          <cell r="X3259">
            <v>78902</v>
          </cell>
          <cell r="AA3259">
            <v>73414</v>
          </cell>
          <cell r="AC3259">
            <v>69875</v>
          </cell>
        </row>
        <row r="3260">
          <cell r="D3260" t="str">
            <v>RI</v>
          </cell>
          <cell r="E3260" t="str">
            <v>T</v>
          </cell>
          <cell r="F3260" t="str">
            <v>60 - 64</v>
          </cell>
          <cell r="V3260">
            <v>72384</v>
          </cell>
          <cell r="X3260">
            <v>73930</v>
          </cell>
          <cell r="AA3260">
            <v>73968</v>
          </cell>
          <cell r="AC3260">
            <v>72970</v>
          </cell>
        </row>
        <row r="3261">
          <cell r="D3261" t="str">
            <v>RI</v>
          </cell>
          <cell r="E3261" t="str">
            <v>T</v>
          </cell>
          <cell r="F3261" t="str">
            <v>65 - 69</v>
          </cell>
          <cell r="V3261">
            <v>57980</v>
          </cell>
          <cell r="X3261">
            <v>61243</v>
          </cell>
          <cell r="AA3261">
            <v>65971</v>
          </cell>
          <cell r="AC3261">
            <v>67267</v>
          </cell>
        </row>
        <row r="3262">
          <cell r="D3262" t="str">
            <v>RI</v>
          </cell>
          <cell r="E3262" t="str">
            <v>T</v>
          </cell>
          <cell r="F3262" t="str">
            <v>70 - 74</v>
          </cell>
          <cell r="V3262">
            <v>45360</v>
          </cell>
          <cell r="X3262">
            <v>49576</v>
          </cell>
          <cell r="AA3262">
            <v>52004</v>
          </cell>
          <cell r="AC3262">
            <v>54934</v>
          </cell>
        </row>
        <row r="3263">
          <cell r="D3263" t="str">
            <v>RI</v>
          </cell>
          <cell r="E3263" t="str">
            <v>T</v>
          </cell>
          <cell r="F3263" t="str">
            <v>75 - 79</v>
          </cell>
          <cell r="V3263">
            <v>31185</v>
          </cell>
          <cell r="X3263">
            <v>33620</v>
          </cell>
          <cell r="AA3263">
            <v>39377</v>
          </cell>
          <cell r="AC3263">
            <v>43027</v>
          </cell>
        </row>
        <row r="3264">
          <cell r="D3264" t="str">
            <v>RI</v>
          </cell>
          <cell r="E3264" t="str">
            <v>T</v>
          </cell>
          <cell r="F3264" t="str">
            <v>80 - 84</v>
          </cell>
          <cell r="V3264">
            <v>21460</v>
          </cell>
          <cell r="X3264">
            <v>22132</v>
          </cell>
          <cell r="AA3264">
            <v>25066</v>
          </cell>
          <cell r="AC3264">
            <v>27100</v>
          </cell>
        </row>
        <row r="3265">
          <cell r="D3265" t="str">
            <v>RI</v>
          </cell>
          <cell r="E3265" t="str">
            <v>T</v>
          </cell>
          <cell r="F3265" t="str">
            <v>85+</v>
          </cell>
          <cell r="V3265">
            <v>31640</v>
          </cell>
          <cell r="X3265">
            <v>31401</v>
          </cell>
          <cell r="AA3265">
            <v>31610</v>
          </cell>
          <cell r="AC3265">
            <v>32180</v>
          </cell>
        </row>
        <row r="3266">
          <cell r="D3266" t="str">
            <v>RI</v>
          </cell>
          <cell r="E3266" t="str">
            <v>T</v>
          </cell>
          <cell r="F3266" t="str">
            <v>Median Age</v>
          </cell>
          <cell r="V3266">
            <v>38.686323676913091</v>
          </cell>
          <cell r="X3266">
            <v>39.180540162165315</v>
          </cell>
          <cell r="AA3266">
            <v>39.514141190370701</v>
          </cell>
          <cell r="AC3266">
            <v>39.737457260484263</v>
          </cell>
        </row>
        <row r="3267">
          <cell r="D3267" t="str">
            <v>RI</v>
          </cell>
          <cell r="E3267" t="str">
            <v>T</v>
          </cell>
          <cell r="F3267" t="str">
            <v>5-17</v>
          </cell>
          <cell r="V3267">
            <v>180837</v>
          </cell>
          <cell r="X3267">
            <v>183046</v>
          </cell>
          <cell r="AA3267">
            <v>186291</v>
          </cell>
          <cell r="AC3267">
            <v>187745</v>
          </cell>
        </row>
        <row r="3268">
          <cell r="D3268" t="str">
            <v>RI</v>
          </cell>
          <cell r="E3268" t="str">
            <v>T</v>
          </cell>
          <cell r="F3268" t="str">
            <v>18-24</v>
          </cell>
          <cell r="V3268">
            <v>108498</v>
          </cell>
          <cell r="X3268">
            <v>103975</v>
          </cell>
          <cell r="AA3268">
            <v>100369</v>
          </cell>
          <cell r="AC3268">
            <v>99528</v>
          </cell>
        </row>
        <row r="3269">
          <cell r="D3269" t="str">
            <v>RI</v>
          </cell>
          <cell r="E3269" t="str">
            <v>T</v>
          </cell>
          <cell r="F3269" t="str">
            <v>16 and over</v>
          </cell>
          <cell r="V3269">
            <v>927421</v>
          </cell>
          <cell r="X3269">
            <v>929656</v>
          </cell>
          <cell r="AA3269">
            <v>931126</v>
          </cell>
          <cell r="AC3269">
            <v>931165</v>
          </cell>
        </row>
        <row r="3270">
          <cell r="D3270" t="str">
            <v>RI</v>
          </cell>
          <cell r="E3270" t="str">
            <v>T</v>
          </cell>
          <cell r="F3270" t="str">
            <v>18 and over</v>
          </cell>
          <cell r="V3270">
            <v>897866</v>
          </cell>
          <cell r="X3270">
            <v>900219</v>
          </cell>
          <cell r="AA3270">
            <v>901455</v>
          </cell>
          <cell r="AC3270">
            <v>901037</v>
          </cell>
        </row>
        <row r="3271">
          <cell r="D3271" t="str">
            <v>RI</v>
          </cell>
          <cell r="E3271" t="str">
            <v>T</v>
          </cell>
          <cell r="F3271" t="str">
            <v>21 and over</v>
          </cell>
          <cell r="V3271">
            <v>851598</v>
          </cell>
          <cell r="X3271">
            <v>855082</v>
          </cell>
          <cell r="AA3271">
            <v>856706</v>
          </cell>
          <cell r="AC3271">
            <v>856210</v>
          </cell>
        </row>
        <row r="3272">
          <cell r="D3272" t="str">
            <v>RI</v>
          </cell>
          <cell r="E3272" t="str">
            <v>T</v>
          </cell>
          <cell r="F3272" t="str">
            <v>62 and over</v>
          </cell>
          <cell r="V3272">
            <v>229583</v>
          </cell>
          <cell r="X3272">
            <v>241179</v>
          </cell>
          <cell r="AA3272">
            <v>257995</v>
          </cell>
          <cell r="AC3272">
            <v>267729</v>
          </cell>
        </row>
        <row r="3273">
          <cell r="D3273" t="str">
            <v>RI</v>
          </cell>
          <cell r="E3273" t="str">
            <v>T</v>
          </cell>
          <cell r="F3273" t="str">
            <v>65 and over</v>
          </cell>
          <cell r="V3273">
            <v>187625</v>
          </cell>
          <cell r="X3273">
            <v>197972</v>
          </cell>
          <cell r="AA3273">
            <v>214028</v>
          </cell>
          <cell r="AC3273">
            <v>224508</v>
          </cell>
        </row>
        <row r="3274">
          <cell r="D3274" t="str">
            <v>RI</v>
          </cell>
          <cell r="E3274" t="str">
            <v>M</v>
          </cell>
          <cell r="F3274" t="str">
            <v>Total</v>
          </cell>
          <cell r="V3274">
            <v>552956</v>
          </cell>
          <cell r="X3274">
            <v>555169</v>
          </cell>
          <cell r="AA3274">
            <v>556841</v>
          </cell>
          <cell r="AC3274">
            <v>556683</v>
          </cell>
        </row>
        <row r="3275">
          <cell r="D3275" t="str">
            <v>RI</v>
          </cell>
          <cell r="E3275" t="str">
            <v>M</v>
          </cell>
          <cell r="F3275" t="str">
            <v>0 - 4</v>
          </cell>
          <cell r="V3275">
            <v>36466</v>
          </cell>
          <cell r="X3275">
            <v>36569</v>
          </cell>
          <cell r="AA3275">
            <v>36261</v>
          </cell>
          <cell r="AC3275">
            <v>35755</v>
          </cell>
        </row>
        <row r="3276">
          <cell r="D3276" t="str">
            <v>RI</v>
          </cell>
          <cell r="E3276" t="str">
            <v>M</v>
          </cell>
          <cell r="F3276" t="str">
            <v>5 - 9</v>
          </cell>
          <cell r="V3276">
            <v>35211</v>
          </cell>
          <cell r="X3276">
            <v>35807</v>
          </cell>
          <cell r="AA3276">
            <v>36240</v>
          </cell>
          <cell r="AC3276">
            <v>36229</v>
          </cell>
        </row>
        <row r="3277">
          <cell r="D3277" t="str">
            <v>RI</v>
          </cell>
          <cell r="E3277" t="str">
            <v>M</v>
          </cell>
          <cell r="F3277" t="str">
            <v>10 - 14</v>
          </cell>
          <cell r="V3277">
            <v>34904</v>
          </cell>
          <cell r="X3277">
            <v>35650</v>
          </cell>
          <cell r="AA3277">
            <v>36818</v>
          </cell>
          <cell r="AC3277">
            <v>37358</v>
          </cell>
        </row>
        <row r="3278">
          <cell r="D3278" t="str">
            <v>RI</v>
          </cell>
          <cell r="E3278" t="str">
            <v>M</v>
          </cell>
          <cell r="F3278" t="str">
            <v>15 - 19</v>
          </cell>
          <cell r="V3278">
            <v>37823</v>
          </cell>
          <cell r="X3278">
            <v>37640</v>
          </cell>
          <cell r="AA3278">
            <v>37887</v>
          </cell>
          <cell r="AC3278">
            <v>38454</v>
          </cell>
        </row>
        <row r="3279">
          <cell r="D3279" t="str">
            <v>RI</v>
          </cell>
          <cell r="E3279" t="str">
            <v>M</v>
          </cell>
          <cell r="F3279" t="str">
            <v>20 - 24</v>
          </cell>
          <cell r="V3279">
            <v>39082</v>
          </cell>
          <cell r="X3279">
            <v>37048</v>
          </cell>
          <cell r="AA3279">
            <v>35376</v>
          </cell>
          <cell r="AC3279">
            <v>34954</v>
          </cell>
        </row>
        <row r="3280">
          <cell r="D3280" t="str">
            <v>RI</v>
          </cell>
          <cell r="E3280" t="str">
            <v>M</v>
          </cell>
          <cell r="F3280" t="str">
            <v>25 - 29</v>
          </cell>
          <cell r="V3280">
            <v>41260</v>
          </cell>
          <cell r="X3280">
            <v>39808</v>
          </cell>
          <cell r="AA3280">
            <v>36116</v>
          </cell>
          <cell r="AC3280">
            <v>33980</v>
          </cell>
        </row>
        <row r="3281">
          <cell r="D3281" t="str">
            <v>RI</v>
          </cell>
          <cell r="E3281" t="str">
            <v>M</v>
          </cell>
          <cell r="F3281" t="str">
            <v>30 - 34</v>
          </cell>
          <cell r="V3281">
            <v>36675</v>
          </cell>
          <cell r="X3281">
            <v>39124</v>
          </cell>
          <cell r="AA3281">
            <v>40786</v>
          </cell>
          <cell r="AC3281">
            <v>39223</v>
          </cell>
        </row>
        <row r="3282">
          <cell r="D3282" t="str">
            <v>RI</v>
          </cell>
          <cell r="E3282" t="str">
            <v>M</v>
          </cell>
          <cell r="F3282" t="str">
            <v>35 - 39</v>
          </cell>
          <cell r="V3282">
            <v>37744</v>
          </cell>
          <cell r="X3282">
            <v>35840</v>
          </cell>
          <cell r="AA3282">
            <v>36071</v>
          </cell>
          <cell r="AC3282">
            <v>38391</v>
          </cell>
        </row>
        <row r="3283">
          <cell r="D3283" t="str">
            <v>RI</v>
          </cell>
          <cell r="E3283" t="str">
            <v>M</v>
          </cell>
          <cell r="F3283" t="str">
            <v>40 - 44</v>
          </cell>
          <cell r="V3283">
            <v>32075</v>
          </cell>
          <cell r="X3283">
            <v>35078</v>
          </cell>
          <cell r="AA3283">
            <v>36954</v>
          </cell>
          <cell r="AC3283">
            <v>34994</v>
          </cell>
        </row>
        <row r="3284">
          <cell r="D3284" t="str">
            <v>RI</v>
          </cell>
          <cell r="E3284" t="str">
            <v>M</v>
          </cell>
          <cell r="F3284" t="str">
            <v>45 - 49</v>
          </cell>
          <cell r="V3284">
            <v>33899</v>
          </cell>
          <cell r="X3284">
            <v>31782</v>
          </cell>
          <cell r="AA3284">
            <v>31399</v>
          </cell>
          <cell r="AC3284">
            <v>34296</v>
          </cell>
        </row>
        <row r="3285">
          <cell r="D3285" t="str">
            <v>RI</v>
          </cell>
          <cell r="E3285" t="str">
            <v>M</v>
          </cell>
          <cell r="F3285" t="str">
            <v>50 - 54</v>
          </cell>
          <cell r="V3285">
            <v>36962</v>
          </cell>
          <cell r="X3285">
            <v>34996</v>
          </cell>
          <cell r="AA3285">
            <v>32688</v>
          </cell>
          <cell r="AC3285">
            <v>30563</v>
          </cell>
        </row>
        <row r="3286">
          <cell r="D3286" t="str">
            <v>RI</v>
          </cell>
          <cell r="E3286" t="str">
            <v>M</v>
          </cell>
          <cell r="F3286" t="str">
            <v>55 - 59</v>
          </cell>
          <cell r="V3286">
            <v>38264</v>
          </cell>
          <cell r="X3286">
            <v>37785</v>
          </cell>
          <cell r="AA3286">
            <v>34956</v>
          </cell>
          <cell r="AC3286">
            <v>33068</v>
          </cell>
        </row>
        <row r="3287">
          <cell r="D3287" t="str">
            <v>RI</v>
          </cell>
          <cell r="E3287" t="str">
            <v>M</v>
          </cell>
          <cell r="F3287" t="str">
            <v>60 - 64</v>
          </cell>
          <cell r="V3287">
            <v>34252</v>
          </cell>
          <cell r="X3287">
            <v>34940</v>
          </cell>
          <cell r="AA3287">
            <v>34962</v>
          </cell>
          <cell r="AC3287">
            <v>34505</v>
          </cell>
        </row>
        <row r="3288">
          <cell r="D3288" t="str">
            <v>RI</v>
          </cell>
          <cell r="E3288" t="str">
            <v>M</v>
          </cell>
          <cell r="F3288" t="str">
            <v>65 - 69</v>
          </cell>
          <cell r="V3288">
            <v>26943</v>
          </cell>
          <cell r="X3288">
            <v>28219</v>
          </cell>
          <cell r="AA3288">
            <v>30410</v>
          </cell>
          <cell r="AC3288">
            <v>30968</v>
          </cell>
        </row>
        <row r="3289">
          <cell r="D3289" t="str">
            <v>RI</v>
          </cell>
          <cell r="E3289" t="str">
            <v>M</v>
          </cell>
          <cell r="F3289" t="str">
            <v>70 - 74</v>
          </cell>
          <cell r="V3289">
            <v>20655</v>
          </cell>
          <cell r="X3289">
            <v>22709</v>
          </cell>
          <cell r="AA3289">
            <v>23616</v>
          </cell>
          <cell r="AC3289">
            <v>24752</v>
          </cell>
        </row>
        <row r="3290">
          <cell r="D3290" t="str">
            <v>RI</v>
          </cell>
          <cell r="E3290" t="str">
            <v>M</v>
          </cell>
          <cell r="F3290" t="str">
            <v>75 - 79</v>
          </cell>
          <cell r="V3290">
            <v>13222</v>
          </cell>
          <cell r="X3290">
            <v>14340</v>
          </cell>
          <cell r="AA3290">
            <v>17054</v>
          </cell>
          <cell r="AC3290">
            <v>18776</v>
          </cell>
        </row>
        <row r="3291">
          <cell r="D3291" t="str">
            <v>RI</v>
          </cell>
          <cell r="E3291" t="str">
            <v>M</v>
          </cell>
          <cell r="F3291" t="str">
            <v>80 - 84</v>
          </cell>
          <cell r="V3291">
            <v>8309</v>
          </cell>
          <cell r="X3291">
            <v>8590</v>
          </cell>
          <cell r="AA3291">
            <v>9849</v>
          </cell>
          <cell r="AC3291">
            <v>10717</v>
          </cell>
        </row>
        <row r="3292">
          <cell r="D3292" t="str">
            <v>RI</v>
          </cell>
          <cell r="E3292" t="str">
            <v>M</v>
          </cell>
          <cell r="F3292" t="str">
            <v>85+</v>
          </cell>
          <cell r="V3292">
            <v>9210</v>
          </cell>
          <cell r="X3292">
            <v>9244</v>
          </cell>
          <cell r="AA3292">
            <v>9398</v>
          </cell>
          <cell r="AC3292">
            <v>9700</v>
          </cell>
        </row>
        <row r="3293">
          <cell r="D3293" t="str">
            <v>RI</v>
          </cell>
          <cell r="E3293" t="str">
            <v>M</v>
          </cell>
          <cell r="F3293" t="str">
            <v>Median Age</v>
          </cell>
          <cell r="V3293">
            <v>37.138314785373609</v>
          </cell>
          <cell r="X3293">
            <v>37.313308969087863</v>
          </cell>
          <cell r="AA3293">
            <v>37.527324294410626</v>
          </cell>
          <cell r="AC3293">
            <v>37.809677419354841</v>
          </cell>
        </row>
        <row r="3294">
          <cell r="D3294" t="str">
            <v>RI</v>
          </cell>
          <cell r="E3294" t="str">
            <v>M</v>
          </cell>
          <cell r="F3294" t="str">
            <v>5-17</v>
          </cell>
          <cell r="V3294">
            <v>92408</v>
          </cell>
          <cell r="X3294">
            <v>93718</v>
          </cell>
          <cell r="AA3294">
            <v>95681</v>
          </cell>
          <cell r="AC3294">
            <v>96647</v>
          </cell>
        </row>
        <row r="3295">
          <cell r="D3295" t="str">
            <v>RI</v>
          </cell>
          <cell r="E3295" t="str">
            <v>M</v>
          </cell>
          <cell r="F3295" t="str">
            <v>18-24</v>
          </cell>
          <cell r="V3295">
            <v>54612</v>
          </cell>
          <cell r="X3295">
            <v>52427</v>
          </cell>
          <cell r="AA3295">
            <v>50640</v>
          </cell>
          <cell r="AC3295">
            <v>50348</v>
          </cell>
        </row>
        <row r="3296">
          <cell r="D3296" t="str">
            <v>RI</v>
          </cell>
          <cell r="E3296" t="str">
            <v>M</v>
          </cell>
          <cell r="F3296" t="str">
            <v>16 and over</v>
          </cell>
          <cell r="V3296">
            <v>439107</v>
          </cell>
          <cell r="X3296">
            <v>439861</v>
          </cell>
          <cell r="AA3296">
            <v>440053</v>
          </cell>
          <cell r="AC3296">
            <v>439705</v>
          </cell>
        </row>
        <row r="3297">
          <cell r="D3297" t="str">
            <v>RI</v>
          </cell>
          <cell r="E3297" t="str">
            <v>M</v>
          </cell>
          <cell r="F3297" t="str">
            <v>18 and over</v>
          </cell>
          <cell r="V3297">
            <v>424082</v>
          </cell>
          <cell r="X3297">
            <v>424882</v>
          </cell>
          <cell r="AA3297">
            <v>424899</v>
          </cell>
          <cell r="AC3297">
            <v>424281</v>
          </cell>
        </row>
        <row r="3298">
          <cell r="D3298" t="str">
            <v>RI</v>
          </cell>
          <cell r="E3298" t="str">
            <v>M</v>
          </cell>
          <cell r="F3298" t="str">
            <v>21 and over</v>
          </cell>
          <cell r="V3298">
            <v>400619</v>
          </cell>
          <cell r="X3298">
            <v>401955</v>
          </cell>
          <cell r="AA3298">
            <v>402117</v>
          </cell>
          <cell r="AC3298">
            <v>401413</v>
          </cell>
        </row>
        <row r="3299">
          <cell r="D3299" t="str">
            <v>RI</v>
          </cell>
          <cell r="E3299" t="str">
            <v>M</v>
          </cell>
          <cell r="F3299" t="str">
            <v>62 and over</v>
          </cell>
          <cell r="V3299">
            <v>98130</v>
          </cell>
          <cell r="X3299">
            <v>103451</v>
          </cell>
          <cell r="AA3299">
            <v>111007</v>
          </cell>
          <cell r="AC3299">
            <v>115279</v>
          </cell>
        </row>
        <row r="3300">
          <cell r="D3300" t="str">
            <v>RI</v>
          </cell>
          <cell r="E3300" t="str">
            <v>M</v>
          </cell>
          <cell r="F3300" t="str">
            <v>65 and over</v>
          </cell>
          <cell r="V3300">
            <v>78339</v>
          </cell>
          <cell r="X3300">
            <v>83102</v>
          </cell>
          <cell r="AA3300">
            <v>90327</v>
          </cell>
          <cell r="AC3300">
            <v>94913</v>
          </cell>
        </row>
        <row r="3301">
          <cell r="D3301" t="str">
            <v>RI</v>
          </cell>
          <cell r="E3301" t="str">
            <v>F</v>
          </cell>
          <cell r="F3301" t="str">
            <v>Total</v>
          </cell>
          <cell r="V3301">
            <v>596599</v>
          </cell>
          <cell r="X3301">
            <v>599061</v>
          </cell>
          <cell r="AA3301">
            <v>601088</v>
          </cell>
          <cell r="AC3301">
            <v>601172</v>
          </cell>
        </row>
        <row r="3302">
          <cell r="D3302" t="str">
            <v>RI</v>
          </cell>
          <cell r="E3302" t="str">
            <v>F</v>
          </cell>
          <cell r="F3302" t="str">
            <v>0 - 4</v>
          </cell>
          <cell r="V3302">
            <v>34386</v>
          </cell>
          <cell r="X3302">
            <v>34396</v>
          </cell>
          <cell r="AA3302">
            <v>33922</v>
          </cell>
          <cell r="AC3302">
            <v>33318</v>
          </cell>
        </row>
        <row r="3303">
          <cell r="D3303" t="str">
            <v>RI</v>
          </cell>
          <cell r="E3303" t="str">
            <v>F</v>
          </cell>
          <cell r="F3303" t="str">
            <v>5 - 9</v>
          </cell>
          <cell r="V3303">
            <v>33287</v>
          </cell>
          <cell r="X3303">
            <v>33710</v>
          </cell>
          <cell r="AA3303">
            <v>33977</v>
          </cell>
          <cell r="AC3303">
            <v>33868</v>
          </cell>
        </row>
        <row r="3304">
          <cell r="D3304" t="str">
            <v>RI</v>
          </cell>
          <cell r="E3304" t="str">
            <v>F</v>
          </cell>
          <cell r="F3304" t="str">
            <v>10 - 14</v>
          </cell>
          <cell r="V3304">
            <v>33567</v>
          </cell>
          <cell r="X3304">
            <v>34126</v>
          </cell>
          <cell r="AA3304">
            <v>34951</v>
          </cell>
          <cell r="AC3304">
            <v>35247</v>
          </cell>
        </row>
        <row r="3305">
          <cell r="D3305" t="str">
            <v>RI</v>
          </cell>
          <cell r="E3305" t="str">
            <v>F</v>
          </cell>
          <cell r="F3305" t="str">
            <v>15 - 19</v>
          </cell>
          <cell r="V3305">
            <v>36703</v>
          </cell>
          <cell r="X3305">
            <v>36339</v>
          </cell>
          <cell r="AA3305">
            <v>36360</v>
          </cell>
          <cell r="AC3305">
            <v>36713</v>
          </cell>
        </row>
        <row r="3306">
          <cell r="D3306" t="str">
            <v>RI</v>
          </cell>
          <cell r="E3306" t="str">
            <v>F</v>
          </cell>
          <cell r="F3306" t="str">
            <v>20 - 24</v>
          </cell>
          <cell r="V3306">
            <v>38758</v>
          </cell>
          <cell r="X3306">
            <v>36701</v>
          </cell>
          <cell r="AA3306">
            <v>35051</v>
          </cell>
          <cell r="AC3306">
            <v>34450</v>
          </cell>
        </row>
        <row r="3307">
          <cell r="D3307" t="str">
            <v>RI</v>
          </cell>
          <cell r="E3307" t="str">
            <v>F</v>
          </cell>
          <cell r="F3307" t="str">
            <v>25 - 29</v>
          </cell>
          <cell r="V3307">
            <v>42111</v>
          </cell>
          <cell r="X3307">
            <v>40940</v>
          </cell>
          <cell r="AA3307">
            <v>37173</v>
          </cell>
          <cell r="AC3307">
            <v>34963</v>
          </cell>
        </row>
        <row r="3308">
          <cell r="D3308" t="str">
            <v>RI</v>
          </cell>
          <cell r="E3308" t="str">
            <v>F</v>
          </cell>
          <cell r="F3308" t="str">
            <v>30 - 34</v>
          </cell>
          <cell r="V3308">
            <v>37157</v>
          </cell>
          <cell r="X3308">
            <v>39878</v>
          </cell>
          <cell r="AA3308">
            <v>41958</v>
          </cell>
          <cell r="AC3308">
            <v>40635</v>
          </cell>
        </row>
        <row r="3309">
          <cell r="D3309" t="str">
            <v>RI</v>
          </cell>
          <cell r="E3309" t="str">
            <v>F</v>
          </cell>
          <cell r="F3309" t="str">
            <v>35 - 39</v>
          </cell>
          <cell r="V3309">
            <v>41029</v>
          </cell>
          <cell r="X3309">
            <v>37587</v>
          </cell>
          <cell r="AA3309">
            <v>36597</v>
          </cell>
          <cell r="AC3309">
            <v>39152</v>
          </cell>
        </row>
        <row r="3310">
          <cell r="D3310" t="str">
            <v>RI</v>
          </cell>
          <cell r="E3310" t="str">
            <v>F</v>
          </cell>
          <cell r="F3310" t="str">
            <v>40 - 44</v>
          </cell>
          <cell r="V3310">
            <v>34072</v>
          </cell>
          <cell r="X3310">
            <v>38195</v>
          </cell>
          <cell r="AA3310">
            <v>40428</v>
          </cell>
          <cell r="AC3310">
            <v>36930</v>
          </cell>
        </row>
        <row r="3311">
          <cell r="D3311" t="str">
            <v>RI</v>
          </cell>
          <cell r="E3311" t="str">
            <v>F</v>
          </cell>
          <cell r="F3311" t="str">
            <v>45 - 49</v>
          </cell>
          <cell r="V3311">
            <v>36443</v>
          </cell>
          <cell r="X3311">
            <v>33923</v>
          </cell>
          <cell r="AA3311">
            <v>33625</v>
          </cell>
          <cell r="AC3311">
            <v>37630</v>
          </cell>
        </row>
        <row r="3312">
          <cell r="D3312" t="str">
            <v>RI</v>
          </cell>
          <cell r="E3312" t="str">
            <v>F</v>
          </cell>
          <cell r="F3312" t="str">
            <v>50 - 54</v>
          </cell>
          <cell r="V3312">
            <v>40010</v>
          </cell>
          <cell r="X3312">
            <v>38289</v>
          </cell>
          <cell r="AA3312">
            <v>35881</v>
          </cell>
          <cell r="AC3312">
            <v>33399</v>
          </cell>
        </row>
        <row r="3313">
          <cell r="D3313" t="str">
            <v>RI</v>
          </cell>
          <cell r="E3313" t="str">
            <v>F</v>
          </cell>
          <cell r="F3313" t="str">
            <v>55 - 59</v>
          </cell>
          <cell r="V3313">
            <v>41658</v>
          </cell>
          <cell r="X3313">
            <v>41117</v>
          </cell>
          <cell r="AA3313">
            <v>38458</v>
          </cell>
          <cell r="AC3313">
            <v>36807</v>
          </cell>
        </row>
        <row r="3314">
          <cell r="D3314" t="str">
            <v>RI</v>
          </cell>
          <cell r="E3314" t="str">
            <v>F</v>
          </cell>
          <cell r="F3314" t="str">
            <v>60 - 64</v>
          </cell>
          <cell r="V3314">
            <v>38132</v>
          </cell>
          <cell r="X3314">
            <v>38990</v>
          </cell>
          <cell r="AA3314">
            <v>39006</v>
          </cell>
          <cell r="AC3314">
            <v>38465</v>
          </cell>
        </row>
        <row r="3315">
          <cell r="D3315" t="str">
            <v>RI</v>
          </cell>
          <cell r="E3315" t="str">
            <v>F</v>
          </cell>
          <cell r="F3315" t="str">
            <v>65 - 69</v>
          </cell>
          <cell r="V3315">
            <v>31037</v>
          </cell>
          <cell r="X3315">
            <v>33024</v>
          </cell>
          <cell r="AA3315">
            <v>35561</v>
          </cell>
          <cell r="AC3315">
            <v>36299</v>
          </cell>
        </row>
        <row r="3316">
          <cell r="D3316" t="str">
            <v>RI</v>
          </cell>
          <cell r="E3316" t="str">
            <v>F</v>
          </cell>
          <cell r="F3316" t="str">
            <v>70 - 74</v>
          </cell>
          <cell r="V3316">
            <v>24705</v>
          </cell>
          <cell r="X3316">
            <v>26867</v>
          </cell>
          <cell r="AA3316">
            <v>28388</v>
          </cell>
          <cell r="AC3316">
            <v>30182</v>
          </cell>
        </row>
        <row r="3317">
          <cell r="D3317" t="str">
            <v>RI</v>
          </cell>
          <cell r="E3317" t="str">
            <v>F</v>
          </cell>
          <cell r="F3317" t="str">
            <v>75 - 79</v>
          </cell>
          <cell r="V3317">
            <v>17963</v>
          </cell>
          <cell r="X3317">
            <v>19280</v>
          </cell>
          <cell r="AA3317">
            <v>22323</v>
          </cell>
          <cell r="AC3317">
            <v>24251</v>
          </cell>
        </row>
        <row r="3318">
          <cell r="D3318" t="str">
            <v>RI</v>
          </cell>
          <cell r="E3318" t="str">
            <v>F</v>
          </cell>
          <cell r="F3318" t="str">
            <v>80 - 84</v>
          </cell>
          <cell r="V3318">
            <v>13151</v>
          </cell>
          <cell r="X3318">
            <v>13542</v>
          </cell>
          <cell r="AA3318">
            <v>15217</v>
          </cell>
          <cell r="AC3318">
            <v>16383</v>
          </cell>
        </row>
        <row r="3319">
          <cell r="D3319" t="str">
            <v>RI</v>
          </cell>
          <cell r="E3319" t="str">
            <v>F</v>
          </cell>
          <cell r="F3319" t="str">
            <v>85+</v>
          </cell>
          <cell r="V3319">
            <v>22430</v>
          </cell>
          <cell r="X3319">
            <v>22157</v>
          </cell>
          <cell r="AA3319">
            <v>22212</v>
          </cell>
          <cell r="AC3319">
            <v>22480</v>
          </cell>
        </row>
        <row r="3320">
          <cell r="D3320" t="str">
            <v>RI</v>
          </cell>
          <cell r="E3320" t="str">
            <v>F</v>
          </cell>
          <cell r="F3320" t="str">
            <v>Median Age</v>
          </cell>
          <cell r="V3320">
            <v>40.170576671035384</v>
          </cell>
          <cell r="X3320">
            <v>40.661337701954579</v>
          </cell>
          <cell r="AA3320">
            <v>41.500975673214519</v>
          </cell>
          <cell r="AC3320">
            <v>41.769617260233488</v>
          </cell>
        </row>
        <row r="3321">
          <cell r="D3321" t="str">
            <v>RI</v>
          </cell>
          <cell r="E3321" t="str">
            <v>F</v>
          </cell>
          <cell r="F3321" t="str">
            <v>5-17</v>
          </cell>
          <cell r="V3321">
            <v>88429</v>
          </cell>
          <cell r="X3321">
            <v>89328</v>
          </cell>
          <cell r="AA3321">
            <v>90610</v>
          </cell>
          <cell r="AC3321">
            <v>91098</v>
          </cell>
        </row>
        <row r="3322">
          <cell r="D3322" t="str">
            <v>RI</v>
          </cell>
          <cell r="E3322" t="str">
            <v>F</v>
          </cell>
          <cell r="F3322" t="str">
            <v>18-24</v>
          </cell>
          <cell r="V3322">
            <v>53886</v>
          </cell>
          <cell r="X3322">
            <v>51548</v>
          </cell>
          <cell r="AA3322">
            <v>49729</v>
          </cell>
          <cell r="AC3322">
            <v>49180</v>
          </cell>
        </row>
        <row r="3323">
          <cell r="D3323" t="str">
            <v>RI</v>
          </cell>
          <cell r="E3323" t="str">
            <v>F</v>
          </cell>
          <cell r="F3323" t="str">
            <v>16 and over</v>
          </cell>
          <cell r="V3323">
            <v>488314</v>
          </cell>
          <cell r="X3323">
            <v>489795</v>
          </cell>
          <cell r="AA3323">
            <v>491073</v>
          </cell>
          <cell r="AC3323">
            <v>491460</v>
          </cell>
        </row>
        <row r="3324">
          <cell r="D3324" t="str">
            <v>RI</v>
          </cell>
          <cell r="E3324" t="str">
            <v>F</v>
          </cell>
          <cell r="F3324" t="str">
            <v>18 and over</v>
          </cell>
          <cell r="V3324">
            <v>473784</v>
          </cell>
          <cell r="X3324">
            <v>475337</v>
          </cell>
          <cell r="AA3324">
            <v>476556</v>
          </cell>
          <cell r="AC3324">
            <v>476756</v>
          </cell>
        </row>
        <row r="3325">
          <cell r="D3325" t="str">
            <v>RI</v>
          </cell>
          <cell r="E3325" t="str">
            <v>F</v>
          </cell>
          <cell r="F3325" t="str">
            <v>21 and over</v>
          </cell>
          <cell r="V3325">
            <v>450979</v>
          </cell>
          <cell r="X3325">
            <v>453127</v>
          </cell>
          <cell r="AA3325">
            <v>454589</v>
          </cell>
          <cell r="AC3325">
            <v>454797</v>
          </cell>
        </row>
        <row r="3326">
          <cell r="D3326" t="str">
            <v>RI</v>
          </cell>
          <cell r="E3326" t="str">
            <v>F</v>
          </cell>
          <cell r="F3326" t="str">
            <v>62 and over</v>
          </cell>
          <cell r="V3326">
            <v>131453</v>
          </cell>
          <cell r="X3326">
            <v>137728</v>
          </cell>
          <cell r="AA3326">
            <v>146988</v>
          </cell>
          <cell r="AC3326">
            <v>152450</v>
          </cell>
        </row>
        <row r="3327">
          <cell r="D3327" t="str">
            <v>RI</v>
          </cell>
          <cell r="E3327" t="str">
            <v>F</v>
          </cell>
          <cell r="F3327" t="str">
            <v>65 and over</v>
          </cell>
          <cell r="V3327">
            <v>109286</v>
          </cell>
          <cell r="X3327">
            <v>114870</v>
          </cell>
          <cell r="AA3327">
            <v>123701</v>
          </cell>
          <cell r="AC3327">
            <v>129595</v>
          </cell>
        </row>
        <row r="3328">
          <cell r="D3328" t="str">
            <v>SC</v>
          </cell>
          <cell r="E3328" t="str">
            <v>T</v>
          </cell>
          <cell r="F3328" t="str">
            <v>Total</v>
          </cell>
          <cell r="V3328">
            <v>4752323</v>
          </cell>
          <cell r="X3328">
            <v>4822577</v>
          </cell>
          <cell r="AA3328">
            <v>4924048</v>
          </cell>
          <cell r="AC3328">
            <v>4989550</v>
          </cell>
        </row>
        <row r="3329">
          <cell r="D3329" t="str">
            <v>SC</v>
          </cell>
          <cell r="E3329" t="str">
            <v>T</v>
          </cell>
          <cell r="F3329" t="str">
            <v>0 - 4</v>
          </cell>
          <cell r="V3329">
            <v>296028</v>
          </cell>
          <cell r="X3329">
            <v>298494</v>
          </cell>
          <cell r="AA3329">
            <v>304048</v>
          </cell>
          <cell r="AC3329">
            <v>308721</v>
          </cell>
        </row>
        <row r="3330">
          <cell r="D3330" t="str">
            <v>SC</v>
          </cell>
          <cell r="E3330" t="str">
            <v>T</v>
          </cell>
          <cell r="F3330" t="str">
            <v>5 - 9</v>
          </cell>
          <cell r="V3330">
            <v>294378</v>
          </cell>
          <cell r="X3330">
            <v>296053</v>
          </cell>
          <cell r="AA3330">
            <v>298290</v>
          </cell>
          <cell r="AC3330">
            <v>300742</v>
          </cell>
        </row>
        <row r="3331">
          <cell r="D3331" t="str">
            <v>SC</v>
          </cell>
          <cell r="E3331" t="str">
            <v>T</v>
          </cell>
          <cell r="F3331" t="str">
            <v>10 - 14</v>
          </cell>
          <cell r="V3331">
            <v>299289</v>
          </cell>
          <cell r="X3331">
            <v>302297</v>
          </cell>
          <cell r="AA3331">
            <v>306613</v>
          </cell>
          <cell r="AC3331">
            <v>308510</v>
          </cell>
        </row>
        <row r="3332">
          <cell r="D3332" t="str">
            <v>SC</v>
          </cell>
          <cell r="E3332" t="str">
            <v>T</v>
          </cell>
          <cell r="F3332" t="str">
            <v>15 - 19</v>
          </cell>
          <cell r="V3332">
            <v>313504</v>
          </cell>
          <cell r="X3332">
            <v>318572</v>
          </cell>
          <cell r="AA3332">
            <v>320267</v>
          </cell>
          <cell r="AC3332">
            <v>323362</v>
          </cell>
        </row>
        <row r="3333">
          <cell r="D3333" t="str">
            <v>SC</v>
          </cell>
          <cell r="E3333" t="str">
            <v>T</v>
          </cell>
          <cell r="F3333" t="str">
            <v>20 - 24</v>
          </cell>
          <cell r="V3333">
            <v>297898</v>
          </cell>
          <cell r="X3333">
            <v>299223</v>
          </cell>
          <cell r="AA3333">
            <v>311812</v>
          </cell>
          <cell r="AC3333">
            <v>316550</v>
          </cell>
        </row>
        <row r="3334">
          <cell r="D3334" t="str">
            <v>SC</v>
          </cell>
          <cell r="E3334" t="str">
            <v>T</v>
          </cell>
          <cell r="F3334" t="str">
            <v>25 - 29</v>
          </cell>
          <cell r="V3334">
            <v>307117</v>
          </cell>
          <cell r="X3334">
            <v>298757</v>
          </cell>
          <cell r="AA3334">
            <v>285891</v>
          </cell>
          <cell r="AC3334">
            <v>287481</v>
          </cell>
        </row>
        <row r="3335">
          <cell r="D3335" t="str">
            <v>SC</v>
          </cell>
          <cell r="E3335" t="str">
            <v>T</v>
          </cell>
          <cell r="F3335" t="str">
            <v>30 - 34</v>
          </cell>
          <cell r="V3335">
            <v>278712</v>
          </cell>
          <cell r="X3335">
            <v>292078</v>
          </cell>
          <cell r="AA3335">
            <v>304584</v>
          </cell>
          <cell r="AC3335">
            <v>296780</v>
          </cell>
        </row>
        <row r="3336">
          <cell r="D3336" t="str">
            <v>SC</v>
          </cell>
          <cell r="E3336" t="str">
            <v>T</v>
          </cell>
          <cell r="F3336" t="str">
            <v>35 - 39</v>
          </cell>
          <cell r="V3336">
            <v>294684</v>
          </cell>
          <cell r="X3336">
            <v>285802</v>
          </cell>
          <cell r="AA3336">
            <v>282365</v>
          </cell>
          <cell r="AC3336">
            <v>295747</v>
          </cell>
        </row>
        <row r="3337">
          <cell r="D3337" t="str">
            <v>SC</v>
          </cell>
          <cell r="E3337" t="str">
            <v>T</v>
          </cell>
          <cell r="F3337" t="str">
            <v>40 - 44</v>
          </cell>
          <cell r="V3337">
            <v>278067</v>
          </cell>
          <cell r="X3337">
            <v>289761</v>
          </cell>
          <cell r="AA3337">
            <v>300146</v>
          </cell>
          <cell r="AC3337">
            <v>291095</v>
          </cell>
        </row>
        <row r="3338">
          <cell r="D3338" t="str">
            <v>SC</v>
          </cell>
          <cell r="E3338" t="str">
            <v>T</v>
          </cell>
          <cell r="F3338" t="str">
            <v>45 - 49</v>
          </cell>
          <cell r="V3338">
            <v>304626</v>
          </cell>
          <cell r="X3338">
            <v>293831</v>
          </cell>
          <cell r="AA3338">
            <v>284167</v>
          </cell>
          <cell r="AC3338">
            <v>295791</v>
          </cell>
        </row>
        <row r="3339">
          <cell r="D3339" t="str">
            <v>SC</v>
          </cell>
          <cell r="E3339" t="str">
            <v>T</v>
          </cell>
          <cell r="F3339" t="str">
            <v>50 - 54</v>
          </cell>
          <cell r="V3339">
            <v>317644</v>
          </cell>
          <cell r="X3339">
            <v>309755</v>
          </cell>
          <cell r="AA3339">
            <v>311810</v>
          </cell>
          <cell r="AC3339">
            <v>300807</v>
          </cell>
        </row>
        <row r="3340">
          <cell r="D3340" t="str">
            <v>SC</v>
          </cell>
          <cell r="E3340" t="str">
            <v>T</v>
          </cell>
          <cell r="F3340" t="str">
            <v>55 - 59</v>
          </cell>
          <cell r="V3340">
            <v>338526</v>
          </cell>
          <cell r="X3340">
            <v>339621</v>
          </cell>
          <cell r="AA3340">
            <v>322480</v>
          </cell>
          <cell r="AC3340">
            <v>314574</v>
          </cell>
        </row>
        <row r="3341">
          <cell r="D3341" t="str">
            <v>SC</v>
          </cell>
          <cell r="E3341" t="str">
            <v>T</v>
          </cell>
          <cell r="F3341" t="str">
            <v>60 - 64</v>
          </cell>
          <cell r="V3341">
            <v>322891</v>
          </cell>
          <cell r="X3341">
            <v>332083</v>
          </cell>
          <cell r="AA3341">
            <v>339124</v>
          </cell>
          <cell r="AC3341">
            <v>340148</v>
          </cell>
        </row>
        <row r="3342">
          <cell r="D3342" t="str">
            <v>SC</v>
          </cell>
          <cell r="E3342" t="str">
            <v>T</v>
          </cell>
          <cell r="F3342" t="str">
            <v>65 - 69</v>
          </cell>
          <cell r="V3342">
            <v>277065</v>
          </cell>
          <cell r="X3342">
            <v>289980</v>
          </cell>
          <cell r="AA3342">
            <v>309091</v>
          </cell>
          <cell r="AC3342">
            <v>317978</v>
          </cell>
        </row>
        <row r="3343">
          <cell r="D3343" t="str">
            <v>SC</v>
          </cell>
          <cell r="E3343" t="str">
            <v>T</v>
          </cell>
          <cell r="F3343" t="str">
            <v>70 - 74</v>
          </cell>
          <cell r="V3343">
            <v>211629</v>
          </cell>
          <cell r="X3343">
            <v>232716</v>
          </cell>
          <cell r="AA3343">
            <v>249054</v>
          </cell>
          <cell r="AC3343">
            <v>261025</v>
          </cell>
        </row>
        <row r="3344">
          <cell r="D3344" t="str">
            <v>SC</v>
          </cell>
          <cell r="E3344" t="str">
            <v>T</v>
          </cell>
          <cell r="F3344" t="str">
            <v>75 - 79</v>
          </cell>
          <cell r="V3344">
            <v>138813</v>
          </cell>
          <cell r="X3344">
            <v>151922</v>
          </cell>
          <cell r="AA3344">
            <v>179981</v>
          </cell>
          <cell r="AC3344">
            <v>198256</v>
          </cell>
        </row>
        <row r="3345">
          <cell r="D3345" t="str">
            <v>SC</v>
          </cell>
          <cell r="E3345" t="str">
            <v>T</v>
          </cell>
          <cell r="F3345" t="str">
            <v>80 - 84</v>
          </cell>
          <cell r="V3345">
            <v>87317</v>
          </cell>
          <cell r="X3345">
            <v>92744</v>
          </cell>
          <cell r="AA3345">
            <v>108197</v>
          </cell>
          <cell r="AC3345">
            <v>118836</v>
          </cell>
        </row>
        <row r="3346">
          <cell r="D3346" t="str">
            <v>SC</v>
          </cell>
          <cell r="E3346" t="str">
            <v>T</v>
          </cell>
          <cell r="F3346" t="str">
            <v>85+</v>
          </cell>
          <cell r="V3346">
            <v>94135</v>
          </cell>
          <cell r="X3346">
            <v>98888</v>
          </cell>
          <cell r="AA3346">
            <v>106128</v>
          </cell>
          <cell r="AC3346">
            <v>113147</v>
          </cell>
        </row>
        <row r="3347">
          <cell r="D3347" t="str">
            <v>SC</v>
          </cell>
          <cell r="E3347" t="str">
            <v>T</v>
          </cell>
          <cell r="F3347" t="str">
            <v>Median Age</v>
          </cell>
          <cell r="V3347">
            <v>39.907578918799722</v>
          </cell>
          <cell r="X3347">
            <v>40.323408209437623</v>
          </cell>
          <cell r="AA3347">
            <v>40.86492797356037</v>
          </cell>
          <cell r="AC3347">
            <v>41.006864537405455</v>
          </cell>
        </row>
        <row r="3348">
          <cell r="D3348" t="str">
            <v>SC</v>
          </cell>
          <cell r="E3348" t="str">
            <v>T</v>
          </cell>
          <cell r="F3348" t="str">
            <v>5-17</v>
          </cell>
          <cell r="V3348">
            <v>782554</v>
          </cell>
          <cell r="X3348">
            <v>786890</v>
          </cell>
          <cell r="AA3348">
            <v>795526</v>
          </cell>
          <cell r="AC3348">
            <v>802024</v>
          </cell>
        </row>
        <row r="3349">
          <cell r="D3349" t="str">
            <v>SC</v>
          </cell>
          <cell r="E3349" t="str">
            <v>T</v>
          </cell>
          <cell r="F3349" t="str">
            <v>18-24</v>
          </cell>
          <cell r="V3349">
            <v>422515</v>
          </cell>
          <cell r="X3349">
            <v>429255</v>
          </cell>
          <cell r="AA3349">
            <v>441456</v>
          </cell>
          <cell r="AC3349">
            <v>447140</v>
          </cell>
        </row>
        <row r="3350">
          <cell r="D3350" t="str">
            <v>SC</v>
          </cell>
          <cell r="E3350" t="str">
            <v>T</v>
          </cell>
          <cell r="F3350" t="str">
            <v>16 and over</v>
          </cell>
          <cell r="V3350">
            <v>3800904</v>
          </cell>
          <cell r="X3350">
            <v>3863743</v>
          </cell>
          <cell r="AA3350">
            <v>3952222</v>
          </cell>
          <cell r="AC3350">
            <v>4007943</v>
          </cell>
        </row>
        <row r="3351">
          <cell r="D3351" t="str">
            <v>SC</v>
          </cell>
          <cell r="E3351" t="str">
            <v>T</v>
          </cell>
          <cell r="F3351" t="str">
            <v>18 and over</v>
          </cell>
          <cell r="V3351">
            <v>3673741</v>
          </cell>
          <cell r="X3351">
            <v>3737193</v>
          </cell>
          <cell r="AA3351">
            <v>3824474</v>
          </cell>
          <cell r="AC3351">
            <v>3878805</v>
          </cell>
        </row>
        <row r="3352">
          <cell r="D3352" t="str">
            <v>SC</v>
          </cell>
          <cell r="E3352" t="str">
            <v>T</v>
          </cell>
          <cell r="F3352" t="str">
            <v>21 and over</v>
          </cell>
          <cell r="V3352">
            <v>3488348</v>
          </cell>
          <cell r="X3352">
            <v>3544219</v>
          </cell>
          <cell r="AA3352">
            <v>3630256</v>
          </cell>
          <cell r="AC3352">
            <v>3683396</v>
          </cell>
        </row>
        <row r="3353">
          <cell r="D3353" t="str">
            <v>SC</v>
          </cell>
          <cell r="E3353" t="str">
            <v>T</v>
          </cell>
          <cell r="F3353" t="str">
            <v>62 and over</v>
          </cell>
          <cell r="V3353">
            <v>999054</v>
          </cell>
          <cell r="X3353">
            <v>1062681</v>
          </cell>
          <cell r="AA3353">
            <v>1155499</v>
          </cell>
          <cell r="AC3353">
            <v>1212781</v>
          </cell>
        </row>
        <row r="3354">
          <cell r="D3354" t="str">
            <v>SC</v>
          </cell>
          <cell r="E3354" t="str">
            <v>T</v>
          </cell>
          <cell r="F3354" t="str">
            <v>65 and over</v>
          </cell>
          <cell r="V3354">
            <v>808959</v>
          </cell>
          <cell r="X3354">
            <v>866250</v>
          </cell>
          <cell r="AA3354">
            <v>952451</v>
          </cell>
          <cell r="AC3354">
            <v>1009242</v>
          </cell>
        </row>
        <row r="3355">
          <cell r="D3355" t="str">
            <v>SC</v>
          </cell>
          <cell r="E3355" t="str">
            <v>M</v>
          </cell>
          <cell r="F3355" t="str">
            <v>Total</v>
          </cell>
          <cell r="V3355">
            <v>2313684</v>
          </cell>
          <cell r="X3355">
            <v>2347158</v>
          </cell>
          <cell r="AA3355">
            <v>2395240</v>
          </cell>
          <cell r="AC3355">
            <v>2426159</v>
          </cell>
        </row>
        <row r="3356">
          <cell r="D3356" t="str">
            <v>SC</v>
          </cell>
          <cell r="E3356" t="str">
            <v>M</v>
          </cell>
          <cell r="F3356" t="str">
            <v>0 - 4</v>
          </cell>
          <cell r="V3356">
            <v>151405</v>
          </cell>
          <cell r="X3356">
            <v>152707</v>
          </cell>
          <cell r="AA3356">
            <v>155604</v>
          </cell>
          <cell r="AC3356">
            <v>158024</v>
          </cell>
        </row>
        <row r="3357">
          <cell r="D3357" t="str">
            <v>SC</v>
          </cell>
          <cell r="E3357" t="str">
            <v>M</v>
          </cell>
          <cell r="F3357" t="str">
            <v>5 - 9</v>
          </cell>
          <cell r="V3357">
            <v>150676</v>
          </cell>
          <cell r="X3357">
            <v>151597</v>
          </cell>
          <cell r="AA3357">
            <v>152814</v>
          </cell>
          <cell r="AC3357">
            <v>154132</v>
          </cell>
        </row>
        <row r="3358">
          <cell r="D3358" t="str">
            <v>SC</v>
          </cell>
          <cell r="E3358" t="str">
            <v>M</v>
          </cell>
          <cell r="F3358" t="str">
            <v>10 - 14</v>
          </cell>
          <cell r="V3358">
            <v>152874</v>
          </cell>
          <cell r="X3358">
            <v>154408</v>
          </cell>
          <cell r="AA3358">
            <v>156643</v>
          </cell>
          <cell r="AC3358">
            <v>157629</v>
          </cell>
        </row>
        <row r="3359">
          <cell r="D3359" t="str">
            <v>SC</v>
          </cell>
          <cell r="E3359" t="str">
            <v>M</v>
          </cell>
          <cell r="F3359" t="str">
            <v>15 - 19</v>
          </cell>
          <cell r="V3359">
            <v>160207</v>
          </cell>
          <cell r="X3359">
            <v>162733</v>
          </cell>
          <cell r="AA3359">
            <v>163496</v>
          </cell>
          <cell r="AC3359">
            <v>164994</v>
          </cell>
        </row>
        <row r="3360">
          <cell r="D3360" t="str">
            <v>SC</v>
          </cell>
          <cell r="E3360" t="str">
            <v>M</v>
          </cell>
          <cell r="F3360" t="str">
            <v>20 - 24</v>
          </cell>
          <cell r="V3360">
            <v>151637</v>
          </cell>
          <cell r="X3360">
            <v>152068</v>
          </cell>
          <cell r="AA3360">
            <v>157836</v>
          </cell>
          <cell r="AC3360">
            <v>160179</v>
          </cell>
        </row>
        <row r="3361">
          <cell r="D3361" t="str">
            <v>SC</v>
          </cell>
          <cell r="E3361" t="str">
            <v>M</v>
          </cell>
          <cell r="F3361" t="str">
            <v>25 - 29</v>
          </cell>
          <cell r="V3361">
            <v>154594</v>
          </cell>
          <cell r="X3361">
            <v>150395</v>
          </cell>
          <cell r="AA3361">
            <v>144498</v>
          </cell>
          <cell r="AC3361">
            <v>145080</v>
          </cell>
        </row>
        <row r="3362">
          <cell r="D3362" t="str">
            <v>SC</v>
          </cell>
          <cell r="E3362" t="str">
            <v>M</v>
          </cell>
          <cell r="F3362" t="str">
            <v>30 - 34</v>
          </cell>
          <cell r="V3362">
            <v>140574</v>
          </cell>
          <cell r="X3362">
            <v>147053</v>
          </cell>
          <cell r="AA3362">
            <v>153411</v>
          </cell>
          <cell r="AC3362">
            <v>149590</v>
          </cell>
        </row>
        <row r="3363">
          <cell r="D3363" t="str">
            <v>SC</v>
          </cell>
          <cell r="E3363" t="str">
            <v>M</v>
          </cell>
          <cell r="F3363" t="str">
            <v>35 - 39</v>
          </cell>
          <cell r="V3363">
            <v>149629</v>
          </cell>
          <cell r="X3363">
            <v>144253</v>
          </cell>
          <cell r="AA3363">
            <v>141743</v>
          </cell>
          <cell r="AC3363">
            <v>148190</v>
          </cell>
        </row>
        <row r="3364">
          <cell r="D3364" t="str">
            <v>SC</v>
          </cell>
          <cell r="E3364" t="str">
            <v>M</v>
          </cell>
          <cell r="F3364" t="str">
            <v>40 - 44</v>
          </cell>
          <cell r="V3364">
            <v>141062</v>
          </cell>
          <cell r="X3364">
            <v>147812</v>
          </cell>
          <cell r="AA3364">
            <v>152332</v>
          </cell>
          <cell r="AC3364">
            <v>146790</v>
          </cell>
        </row>
        <row r="3365">
          <cell r="D3365" t="str">
            <v>SC</v>
          </cell>
          <cell r="E3365" t="str">
            <v>M</v>
          </cell>
          <cell r="F3365" t="str">
            <v>45 - 49</v>
          </cell>
          <cell r="V3365">
            <v>149978</v>
          </cell>
          <cell r="X3365">
            <v>145992</v>
          </cell>
          <cell r="AA3365">
            <v>143738</v>
          </cell>
          <cell r="AC3365">
            <v>150499</v>
          </cell>
        </row>
        <row r="3366">
          <cell r="D3366" t="str">
            <v>SC</v>
          </cell>
          <cell r="E3366" t="str">
            <v>M</v>
          </cell>
          <cell r="F3366" t="str">
            <v>50 - 54</v>
          </cell>
          <cell r="V3366">
            <v>152881</v>
          </cell>
          <cell r="X3366">
            <v>149797</v>
          </cell>
          <cell r="AA3366">
            <v>152290</v>
          </cell>
          <cell r="AC3366">
            <v>148293</v>
          </cell>
        </row>
        <row r="3367">
          <cell r="D3367" t="str">
            <v>SC</v>
          </cell>
          <cell r="E3367" t="str">
            <v>M</v>
          </cell>
          <cell r="F3367" t="str">
            <v>55 - 59</v>
          </cell>
          <cell r="V3367">
            <v>161003</v>
          </cell>
          <cell r="X3367">
            <v>161707</v>
          </cell>
          <cell r="AA3367">
            <v>153495</v>
          </cell>
          <cell r="AC3367">
            <v>150467</v>
          </cell>
        </row>
        <row r="3368">
          <cell r="D3368" t="str">
            <v>SC</v>
          </cell>
          <cell r="E3368" t="str">
            <v>M</v>
          </cell>
          <cell r="F3368" t="str">
            <v>60 - 64</v>
          </cell>
          <cell r="V3368">
            <v>150720</v>
          </cell>
          <cell r="X3368">
            <v>155578</v>
          </cell>
          <cell r="AA3368">
            <v>159797</v>
          </cell>
          <cell r="AC3368">
            <v>160492</v>
          </cell>
        </row>
        <row r="3369">
          <cell r="D3369" t="str">
            <v>SC</v>
          </cell>
          <cell r="E3369" t="str">
            <v>M</v>
          </cell>
          <cell r="F3369" t="str">
            <v>65 - 69</v>
          </cell>
          <cell r="V3369">
            <v>127488</v>
          </cell>
          <cell r="X3369">
            <v>132841</v>
          </cell>
          <cell r="AA3369">
            <v>141623</v>
          </cell>
          <cell r="AC3369">
            <v>146259</v>
          </cell>
        </row>
        <row r="3370">
          <cell r="D3370" t="str">
            <v>SC</v>
          </cell>
          <cell r="E3370" t="str">
            <v>M</v>
          </cell>
          <cell r="F3370" t="str">
            <v>70 - 74</v>
          </cell>
          <cell r="V3370">
            <v>95758</v>
          </cell>
          <cell r="X3370">
            <v>104802</v>
          </cell>
          <cell r="AA3370">
            <v>111214</v>
          </cell>
          <cell r="AC3370">
            <v>116074</v>
          </cell>
        </row>
        <row r="3371">
          <cell r="D3371" t="str">
            <v>SC</v>
          </cell>
          <cell r="E3371" t="str">
            <v>M</v>
          </cell>
          <cell r="F3371" t="str">
            <v>75 - 79</v>
          </cell>
          <cell r="V3371">
            <v>59841</v>
          </cell>
          <cell r="X3371">
            <v>65568</v>
          </cell>
          <cell r="AA3371">
            <v>77475</v>
          </cell>
          <cell r="AC3371">
            <v>84970</v>
          </cell>
        </row>
        <row r="3372">
          <cell r="D3372" t="str">
            <v>SC</v>
          </cell>
          <cell r="E3372" t="str">
            <v>M</v>
          </cell>
          <cell r="F3372" t="str">
            <v>80 - 84</v>
          </cell>
          <cell r="V3372">
            <v>33734</v>
          </cell>
          <cell r="X3372">
            <v>36286</v>
          </cell>
          <cell r="AA3372">
            <v>42832</v>
          </cell>
          <cell r="AC3372">
            <v>47161</v>
          </cell>
        </row>
        <row r="3373">
          <cell r="D3373" t="str">
            <v>SC</v>
          </cell>
          <cell r="E3373" t="str">
            <v>M</v>
          </cell>
          <cell r="F3373" t="str">
            <v>85+</v>
          </cell>
          <cell r="V3373">
            <v>29623</v>
          </cell>
          <cell r="X3373">
            <v>31561</v>
          </cell>
          <cell r="AA3373">
            <v>34399</v>
          </cell>
          <cell r="AC3373">
            <v>37336</v>
          </cell>
        </row>
        <row r="3374">
          <cell r="D3374" t="str">
            <v>SC</v>
          </cell>
          <cell r="E3374" t="str">
            <v>M</v>
          </cell>
          <cell r="F3374" t="str">
            <v>Median Age</v>
          </cell>
          <cell r="V3374">
            <v>38.217101080737443</v>
          </cell>
          <cell r="X3374">
            <v>38.655313164574331</v>
          </cell>
          <cell r="AA3374">
            <v>38.981433582539061</v>
          </cell>
          <cell r="AC3374">
            <v>39.128926056338031</v>
          </cell>
        </row>
        <row r="3375">
          <cell r="D3375" t="str">
            <v>SC</v>
          </cell>
          <cell r="E3375" t="str">
            <v>M</v>
          </cell>
          <cell r="F3375" t="str">
            <v>5-17</v>
          </cell>
          <cell r="V3375">
            <v>400062</v>
          </cell>
          <cell r="X3375">
            <v>402315</v>
          </cell>
          <cell r="AA3375">
            <v>406767</v>
          </cell>
          <cell r="AC3375">
            <v>410130</v>
          </cell>
        </row>
        <row r="3376">
          <cell r="D3376" t="str">
            <v>SC</v>
          </cell>
          <cell r="E3376" t="str">
            <v>M</v>
          </cell>
          <cell r="F3376" t="str">
            <v>18-24</v>
          </cell>
          <cell r="V3376">
            <v>215332</v>
          </cell>
          <cell r="X3376">
            <v>218491</v>
          </cell>
          <cell r="AA3376">
            <v>224022</v>
          </cell>
          <cell r="AC3376">
            <v>226804</v>
          </cell>
        </row>
        <row r="3377">
          <cell r="D3377" t="str">
            <v>SC</v>
          </cell>
          <cell r="E3377" t="str">
            <v>M</v>
          </cell>
          <cell r="F3377" t="str">
            <v>16 and over</v>
          </cell>
          <cell r="V3377">
            <v>1827211</v>
          </cell>
          <cell r="X3377">
            <v>1856804</v>
          </cell>
          <cell r="AA3377">
            <v>1898100</v>
          </cell>
          <cell r="AC3377">
            <v>1923917</v>
          </cell>
        </row>
        <row r="3378">
          <cell r="D3378" t="str">
            <v>SC</v>
          </cell>
          <cell r="E3378" t="str">
            <v>M</v>
          </cell>
          <cell r="F3378" t="str">
            <v>18 and over</v>
          </cell>
          <cell r="V3378">
            <v>1762217</v>
          </cell>
          <cell r="X3378">
            <v>1792136</v>
          </cell>
          <cell r="AA3378">
            <v>1832869</v>
          </cell>
          <cell r="AC3378">
            <v>1858005</v>
          </cell>
        </row>
        <row r="3379">
          <cell r="D3379" t="str">
            <v>SC</v>
          </cell>
          <cell r="E3379" t="str">
            <v>M</v>
          </cell>
          <cell r="F3379" t="str">
            <v>21 and over</v>
          </cell>
          <cell r="V3379">
            <v>1667278</v>
          </cell>
          <cell r="X3379">
            <v>1693662</v>
          </cell>
          <cell r="AA3379">
            <v>1733827</v>
          </cell>
          <cell r="AC3379">
            <v>1758420</v>
          </cell>
        </row>
        <row r="3380">
          <cell r="D3380" t="str">
            <v>SC</v>
          </cell>
          <cell r="E3380" t="str">
            <v>M</v>
          </cell>
          <cell r="F3380" t="str">
            <v>62 and over</v>
          </cell>
          <cell r="V3380">
            <v>434872</v>
          </cell>
          <cell r="X3380">
            <v>462600</v>
          </cell>
          <cell r="AA3380">
            <v>503045</v>
          </cell>
          <cell r="AC3380">
            <v>527604</v>
          </cell>
        </row>
        <row r="3381">
          <cell r="D3381" t="str">
            <v>SC</v>
          </cell>
          <cell r="E3381" t="str">
            <v>M</v>
          </cell>
          <cell r="F3381" t="str">
            <v>65 and over</v>
          </cell>
          <cell r="V3381">
            <v>346444</v>
          </cell>
          <cell r="X3381">
            <v>371058</v>
          </cell>
          <cell r="AA3381">
            <v>407543</v>
          </cell>
          <cell r="AC3381">
            <v>431800</v>
          </cell>
        </row>
        <row r="3382">
          <cell r="D3382" t="str">
            <v>SC</v>
          </cell>
          <cell r="E3382" t="str">
            <v>F</v>
          </cell>
          <cell r="F3382" t="str">
            <v>Total</v>
          </cell>
          <cell r="V3382">
            <v>2438639</v>
          </cell>
          <cell r="X3382">
            <v>2475419</v>
          </cell>
          <cell r="AA3382">
            <v>2528808</v>
          </cell>
          <cell r="AC3382">
            <v>2563391</v>
          </cell>
        </row>
        <row r="3383">
          <cell r="D3383" t="str">
            <v>SC</v>
          </cell>
          <cell r="E3383" t="str">
            <v>F</v>
          </cell>
          <cell r="F3383" t="str">
            <v>0 - 4</v>
          </cell>
          <cell r="V3383">
            <v>144623</v>
          </cell>
          <cell r="X3383">
            <v>145787</v>
          </cell>
          <cell r="AA3383">
            <v>148444</v>
          </cell>
          <cell r="AC3383">
            <v>150697</v>
          </cell>
        </row>
        <row r="3384">
          <cell r="D3384" t="str">
            <v>SC</v>
          </cell>
          <cell r="E3384" t="str">
            <v>F</v>
          </cell>
          <cell r="F3384" t="str">
            <v>5 - 9</v>
          </cell>
          <cell r="V3384">
            <v>143702</v>
          </cell>
          <cell r="X3384">
            <v>144456</v>
          </cell>
          <cell r="AA3384">
            <v>145476</v>
          </cell>
          <cell r="AC3384">
            <v>146610</v>
          </cell>
        </row>
        <row r="3385">
          <cell r="D3385" t="str">
            <v>SC</v>
          </cell>
          <cell r="E3385" t="str">
            <v>F</v>
          </cell>
          <cell r="F3385" t="str">
            <v>10 - 14</v>
          </cell>
          <cell r="V3385">
            <v>146415</v>
          </cell>
          <cell r="X3385">
            <v>147889</v>
          </cell>
          <cell r="AA3385">
            <v>149970</v>
          </cell>
          <cell r="AC3385">
            <v>150881</v>
          </cell>
        </row>
        <row r="3386">
          <cell r="D3386" t="str">
            <v>SC</v>
          </cell>
          <cell r="E3386" t="str">
            <v>F</v>
          </cell>
          <cell r="F3386" t="str">
            <v>15 - 19</v>
          </cell>
          <cell r="V3386">
            <v>153297</v>
          </cell>
          <cell r="X3386">
            <v>155839</v>
          </cell>
          <cell r="AA3386">
            <v>156771</v>
          </cell>
          <cell r="AC3386">
            <v>158368</v>
          </cell>
        </row>
        <row r="3387">
          <cell r="D3387" t="str">
            <v>SC</v>
          </cell>
          <cell r="E3387" t="str">
            <v>F</v>
          </cell>
          <cell r="F3387" t="str">
            <v>20 - 24</v>
          </cell>
          <cell r="V3387">
            <v>146261</v>
          </cell>
          <cell r="X3387">
            <v>147155</v>
          </cell>
          <cell r="AA3387">
            <v>153976</v>
          </cell>
          <cell r="AC3387">
            <v>156371</v>
          </cell>
        </row>
        <row r="3388">
          <cell r="D3388" t="str">
            <v>SC</v>
          </cell>
          <cell r="E3388" t="str">
            <v>F</v>
          </cell>
          <cell r="F3388" t="str">
            <v>25 - 29</v>
          </cell>
          <cell r="V3388">
            <v>152523</v>
          </cell>
          <cell r="X3388">
            <v>148362</v>
          </cell>
          <cell r="AA3388">
            <v>141393</v>
          </cell>
          <cell r="AC3388">
            <v>142401</v>
          </cell>
        </row>
        <row r="3389">
          <cell r="D3389" t="str">
            <v>SC</v>
          </cell>
          <cell r="E3389" t="str">
            <v>F</v>
          </cell>
          <cell r="F3389" t="str">
            <v>30 - 34</v>
          </cell>
          <cell r="V3389">
            <v>138138</v>
          </cell>
          <cell r="X3389">
            <v>145025</v>
          </cell>
          <cell r="AA3389">
            <v>151173</v>
          </cell>
          <cell r="AC3389">
            <v>147190</v>
          </cell>
        </row>
        <row r="3390">
          <cell r="D3390" t="str">
            <v>SC</v>
          </cell>
          <cell r="E3390" t="str">
            <v>F</v>
          </cell>
          <cell r="F3390" t="str">
            <v>35 - 39</v>
          </cell>
          <cell r="V3390">
            <v>145055</v>
          </cell>
          <cell r="X3390">
            <v>141549</v>
          </cell>
          <cell r="AA3390">
            <v>140622</v>
          </cell>
          <cell r="AC3390">
            <v>147557</v>
          </cell>
        </row>
        <row r="3391">
          <cell r="D3391" t="str">
            <v>SC</v>
          </cell>
          <cell r="E3391" t="str">
            <v>F</v>
          </cell>
          <cell r="F3391" t="str">
            <v>40 - 44</v>
          </cell>
          <cell r="V3391">
            <v>137005</v>
          </cell>
          <cell r="X3391">
            <v>141949</v>
          </cell>
          <cell r="AA3391">
            <v>147814</v>
          </cell>
          <cell r="AC3391">
            <v>144305</v>
          </cell>
        </row>
        <row r="3392">
          <cell r="D3392" t="str">
            <v>SC</v>
          </cell>
          <cell r="E3392" t="str">
            <v>F</v>
          </cell>
          <cell r="F3392" t="str">
            <v>45 - 49</v>
          </cell>
          <cell r="V3392">
            <v>154648</v>
          </cell>
          <cell r="X3392">
            <v>147839</v>
          </cell>
          <cell r="AA3392">
            <v>140429</v>
          </cell>
          <cell r="AC3392">
            <v>145292</v>
          </cell>
        </row>
        <row r="3393">
          <cell r="D3393" t="str">
            <v>SC</v>
          </cell>
          <cell r="E3393" t="str">
            <v>F</v>
          </cell>
          <cell r="F3393" t="str">
            <v>50 - 54</v>
          </cell>
          <cell r="V3393">
            <v>164763</v>
          </cell>
          <cell r="X3393">
            <v>159958</v>
          </cell>
          <cell r="AA3393">
            <v>159520</v>
          </cell>
          <cell r="AC3393">
            <v>152514</v>
          </cell>
        </row>
        <row r="3394">
          <cell r="D3394" t="str">
            <v>SC</v>
          </cell>
          <cell r="E3394" t="str">
            <v>F</v>
          </cell>
          <cell r="F3394" t="str">
            <v>55 - 59</v>
          </cell>
          <cell r="V3394">
            <v>177523</v>
          </cell>
          <cell r="X3394">
            <v>177914</v>
          </cell>
          <cell r="AA3394">
            <v>168985</v>
          </cell>
          <cell r="AC3394">
            <v>164107</v>
          </cell>
        </row>
        <row r="3395">
          <cell r="D3395" t="str">
            <v>SC</v>
          </cell>
          <cell r="E3395" t="str">
            <v>F</v>
          </cell>
          <cell r="F3395" t="str">
            <v>60 - 64</v>
          </cell>
          <cell r="V3395">
            <v>172171</v>
          </cell>
          <cell r="X3395">
            <v>176505</v>
          </cell>
          <cell r="AA3395">
            <v>179327</v>
          </cell>
          <cell r="AC3395">
            <v>179656</v>
          </cell>
        </row>
        <row r="3396">
          <cell r="D3396" t="str">
            <v>SC</v>
          </cell>
          <cell r="E3396" t="str">
            <v>F</v>
          </cell>
          <cell r="F3396" t="str">
            <v>65 - 69</v>
          </cell>
          <cell r="V3396">
            <v>149577</v>
          </cell>
          <cell r="X3396">
            <v>157139</v>
          </cell>
          <cell r="AA3396">
            <v>167468</v>
          </cell>
          <cell r="AC3396">
            <v>171719</v>
          </cell>
        </row>
        <row r="3397">
          <cell r="D3397" t="str">
            <v>SC</v>
          </cell>
          <cell r="E3397" t="str">
            <v>F</v>
          </cell>
          <cell r="F3397" t="str">
            <v>70 - 74</v>
          </cell>
          <cell r="V3397">
            <v>115871</v>
          </cell>
          <cell r="X3397">
            <v>127914</v>
          </cell>
          <cell r="AA3397">
            <v>137840</v>
          </cell>
          <cell r="AC3397">
            <v>144951</v>
          </cell>
        </row>
        <row r="3398">
          <cell r="D3398" t="str">
            <v>SC</v>
          </cell>
          <cell r="E3398" t="str">
            <v>F</v>
          </cell>
          <cell r="F3398" t="str">
            <v>75 - 79</v>
          </cell>
          <cell r="V3398">
            <v>78972</v>
          </cell>
          <cell r="X3398">
            <v>86354</v>
          </cell>
          <cell r="AA3398">
            <v>102506</v>
          </cell>
          <cell r="AC3398">
            <v>113286</v>
          </cell>
        </row>
        <row r="3399">
          <cell r="D3399" t="str">
            <v>SC</v>
          </cell>
          <cell r="E3399" t="str">
            <v>F</v>
          </cell>
          <cell r="F3399" t="str">
            <v>80 - 84</v>
          </cell>
          <cell r="V3399">
            <v>53583</v>
          </cell>
          <cell r="X3399">
            <v>56458</v>
          </cell>
          <cell r="AA3399">
            <v>65365</v>
          </cell>
          <cell r="AC3399">
            <v>71675</v>
          </cell>
        </row>
        <row r="3400">
          <cell r="D3400" t="str">
            <v>SC</v>
          </cell>
          <cell r="E3400" t="str">
            <v>F</v>
          </cell>
          <cell r="F3400" t="str">
            <v>85+</v>
          </cell>
          <cell r="V3400">
            <v>64512</v>
          </cell>
          <cell r="X3400">
            <v>67327</v>
          </cell>
          <cell r="AA3400">
            <v>71729</v>
          </cell>
          <cell r="AC3400">
            <v>75811</v>
          </cell>
        </row>
        <row r="3401">
          <cell r="D3401" t="str">
            <v>SC</v>
          </cell>
          <cell r="E3401" t="str">
            <v>F</v>
          </cell>
          <cell r="F3401" t="str">
            <v>Median Age</v>
          </cell>
          <cell r="V3401">
            <v>41.772528194459653</v>
          </cell>
          <cell r="X3401">
            <v>42.085324895708126</v>
          </cell>
          <cell r="AA3401">
            <v>42.631825473211421</v>
          </cell>
          <cell r="AC3401">
            <v>42.931397609447004</v>
          </cell>
        </row>
        <row r="3402">
          <cell r="D3402" t="str">
            <v>SC</v>
          </cell>
          <cell r="E3402" t="str">
            <v>F</v>
          </cell>
          <cell r="F3402" t="str">
            <v>5-17</v>
          </cell>
          <cell r="V3402">
            <v>382492</v>
          </cell>
          <cell r="X3402">
            <v>384575</v>
          </cell>
          <cell r="AA3402">
            <v>388759</v>
          </cell>
          <cell r="AC3402">
            <v>391894</v>
          </cell>
        </row>
        <row r="3403">
          <cell r="D3403" t="str">
            <v>SC</v>
          </cell>
          <cell r="E3403" t="str">
            <v>F</v>
          </cell>
          <cell r="F3403" t="str">
            <v>18-24</v>
          </cell>
          <cell r="V3403">
            <v>207183</v>
          </cell>
          <cell r="X3403">
            <v>210764</v>
          </cell>
          <cell r="AA3403">
            <v>217434</v>
          </cell>
          <cell r="AC3403">
            <v>220336</v>
          </cell>
        </row>
        <row r="3404">
          <cell r="D3404" t="str">
            <v>SC</v>
          </cell>
          <cell r="E3404" t="str">
            <v>F</v>
          </cell>
          <cell r="F3404" t="str">
            <v>16 and over</v>
          </cell>
          <cell r="V3404">
            <v>1973693</v>
          </cell>
          <cell r="X3404">
            <v>2006939</v>
          </cell>
          <cell r="AA3404">
            <v>2054122</v>
          </cell>
          <cell r="AC3404">
            <v>2084026</v>
          </cell>
        </row>
        <row r="3405">
          <cell r="D3405" t="str">
            <v>SC</v>
          </cell>
          <cell r="E3405" t="str">
            <v>F</v>
          </cell>
          <cell r="F3405" t="str">
            <v>18 and over</v>
          </cell>
          <cell r="V3405">
            <v>1911524</v>
          </cell>
          <cell r="X3405">
            <v>1945057</v>
          </cell>
          <cell r="AA3405">
            <v>1991605</v>
          </cell>
          <cell r="AC3405">
            <v>2020800</v>
          </cell>
        </row>
        <row r="3406">
          <cell r="D3406" t="str">
            <v>SC</v>
          </cell>
          <cell r="E3406" t="str">
            <v>F</v>
          </cell>
          <cell r="F3406" t="str">
            <v>21 and over</v>
          </cell>
          <cell r="V3406">
            <v>1821070</v>
          </cell>
          <cell r="X3406">
            <v>1850557</v>
          </cell>
          <cell r="AA3406">
            <v>1896429</v>
          </cell>
          <cell r="AC3406">
            <v>1924976</v>
          </cell>
        </row>
        <row r="3407">
          <cell r="D3407" t="str">
            <v>SC</v>
          </cell>
          <cell r="E3407" t="str">
            <v>F</v>
          </cell>
          <cell r="F3407" t="str">
            <v>62 and over</v>
          </cell>
          <cell r="V3407">
            <v>564182</v>
          </cell>
          <cell r="X3407">
            <v>600081</v>
          </cell>
          <cell r="AA3407">
            <v>652454</v>
          </cell>
          <cell r="AC3407">
            <v>685177</v>
          </cell>
        </row>
        <row r="3408">
          <cell r="D3408" t="str">
            <v>SC</v>
          </cell>
          <cell r="E3408" t="str">
            <v>F</v>
          </cell>
          <cell r="F3408" t="str">
            <v>65 and over</v>
          </cell>
          <cell r="V3408">
            <v>462515</v>
          </cell>
          <cell r="X3408">
            <v>495192</v>
          </cell>
          <cell r="AA3408">
            <v>544908</v>
          </cell>
          <cell r="AC3408">
            <v>577442</v>
          </cell>
        </row>
        <row r="3409">
          <cell r="D3409" t="str">
            <v>SD</v>
          </cell>
          <cell r="E3409" t="str">
            <v>T</v>
          </cell>
          <cell r="F3409" t="str">
            <v>Total</v>
          </cell>
          <cell r="V3409">
            <v>800606</v>
          </cell>
          <cell r="X3409">
            <v>801939</v>
          </cell>
          <cell r="AA3409">
            <v>802350</v>
          </cell>
          <cell r="AC3409">
            <v>801845</v>
          </cell>
        </row>
        <row r="3410">
          <cell r="D3410" t="str">
            <v>SD</v>
          </cell>
          <cell r="E3410" t="str">
            <v>T</v>
          </cell>
          <cell r="F3410" t="str">
            <v>0 - 4</v>
          </cell>
          <cell r="V3410">
            <v>53612</v>
          </cell>
          <cell r="X3410">
            <v>53127</v>
          </cell>
          <cell r="AA3410">
            <v>52759</v>
          </cell>
          <cell r="AC3410">
            <v>52833</v>
          </cell>
        </row>
        <row r="3411">
          <cell r="D3411" t="str">
            <v>SD</v>
          </cell>
          <cell r="E3411" t="str">
            <v>T</v>
          </cell>
          <cell r="F3411" t="str">
            <v>5 - 9</v>
          </cell>
          <cell r="V3411">
            <v>55988</v>
          </cell>
          <cell r="X3411">
            <v>55629</v>
          </cell>
          <cell r="AA3411">
            <v>54835</v>
          </cell>
          <cell r="AC3411">
            <v>54385</v>
          </cell>
        </row>
        <row r="3412">
          <cell r="D3412" t="str">
            <v>SD</v>
          </cell>
          <cell r="E3412" t="str">
            <v>T</v>
          </cell>
          <cell r="F3412" t="str">
            <v>10 - 14</v>
          </cell>
          <cell r="V3412">
            <v>55930</v>
          </cell>
          <cell r="X3412">
            <v>56511</v>
          </cell>
          <cell r="AA3412">
            <v>56620</v>
          </cell>
          <cell r="AC3412">
            <v>56248</v>
          </cell>
        </row>
        <row r="3413">
          <cell r="D3413" t="str">
            <v>SD</v>
          </cell>
          <cell r="E3413" t="str">
            <v>T</v>
          </cell>
          <cell r="F3413" t="str">
            <v>15 - 19</v>
          </cell>
          <cell r="V3413">
            <v>51775</v>
          </cell>
          <cell r="X3413">
            <v>52006</v>
          </cell>
          <cell r="AA3413">
            <v>52764</v>
          </cell>
          <cell r="AC3413">
            <v>53128</v>
          </cell>
        </row>
        <row r="3414">
          <cell r="D3414" t="str">
            <v>SD</v>
          </cell>
          <cell r="E3414" t="str">
            <v>T</v>
          </cell>
          <cell r="F3414" t="str">
            <v>20 - 24</v>
          </cell>
          <cell r="V3414">
            <v>44993</v>
          </cell>
          <cell r="X3414">
            <v>44864</v>
          </cell>
          <cell r="AA3414">
            <v>45078</v>
          </cell>
          <cell r="AC3414">
            <v>45026</v>
          </cell>
        </row>
        <row r="3415">
          <cell r="D3415" t="str">
            <v>SD</v>
          </cell>
          <cell r="E3415" t="str">
            <v>T</v>
          </cell>
          <cell r="F3415" t="str">
            <v>25 - 29</v>
          </cell>
          <cell r="V3415">
            <v>45571</v>
          </cell>
          <cell r="X3415">
            <v>43713</v>
          </cell>
          <cell r="AA3415">
            <v>41487</v>
          </cell>
          <cell r="AC3415">
            <v>41234</v>
          </cell>
        </row>
        <row r="3416">
          <cell r="D3416" t="str">
            <v>SD</v>
          </cell>
          <cell r="E3416" t="str">
            <v>T</v>
          </cell>
          <cell r="F3416" t="str">
            <v>30 - 34</v>
          </cell>
          <cell r="V3416">
            <v>49478</v>
          </cell>
          <cell r="X3416">
            <v>47495</v>
          </cell>
          <cell r="AA3416">
            <v>45278</v>
          </cell>
          <cell r="AC3416">
            <v>43429</v>
          </cell>
        </row>
        <row r="3417">
          <cell r="D3417" t="str">
            <v>SD</v>
          </cell>
          <cell r="E3417" t="str">
            <v>T</v>
          </cell>
          <cell r="F3417" t="str">
            <v>35 - 39</v>
          </cell>
          <cell r="V3417">
            <v>53428</v>
          </cell>
          <cell r="X3417">
            <v>52326</v>
          </cell>
          <cell r="AA3417">
            <v>48772</v>
          </cell>
          <cell r="AC3417">
            <v>46745</v>
          </cell>
        </row>
        <row r="3418">
          <cell r="D3418" t="str">
            <v>SD</v>
          </cell>
          <cell r="E3418" t="str">
            <v>T</v>
          </cell>
          <cell r="F3418" t="str">
            <v>40 - 44</v>
          </cell>
          <cell r="V3418">
            <v>47003</v>
          </cell>
          <cell r="X3418">
            <v>49991</v>
          </cell>
          <cell r="AA3418">
            <v>52343</v>
          </cell>
          <cell r="AC3418">
            <v>51106</v>
          </cell>
        </row>
        <row r="3419">
          <cell r="D3419" t="str">
            <v>SD</v>
          </cell>
          <cell r="E3419" t="str">
            <v>T</v>
          </cell>
          <cell r="F3419" t="str">
            <v>45 - 49</v>
          </cell>
          <cell r="V3419">
            <v>45209</v>
          </cell>
          <cell r="X3419">
            <v>44641</v>
          </cell>
          <cell r="AA3419">
            <v>46199</v>
          </cell>
          <cell r="AC3419">
            <v>49120</v>
          </cell>
        </row>
        <row r="3420">
          <cell r="D3420" t="str">
            <v>SD</v>
          </cell>
          <cell r="E3420" t="str">
            <v>T</v>
          </cell>
          <cell r="F3420" t="str">
            <v>50 - 54</v>
          </cell>
          <cell r="V3420">
            <v>47521</v>
          </cell>
          <cell r="X3420">
            <v>44867</v>
          </cell>
          <cell r="AA3420">
            <v>44558</v>
          </cell>
          <cell r="AC3420">
            <v>43968</v>
          </cell>
        </row>
        <row r="3421">
          <cell r="D3421" t="str">
            <v>SD</v>
          </cell>
          <cell r="E3421" t="str">
            <v>T</v>
          </cell>
          <cell r="F3421" t="str">
            <v>55 - 59</v>
          </cell>
          <cell r="V3421">
            <v>56426</v>
          </cell>
          <cell r="X3421">
            <v>53770</v>
          </cell>
          <cell r="AA3421">
            <v>46485</v>
          </cell>
          <cell r="AC3421">
            <v>43843</v>
          </cell>
        </row>
        <row r="3422">
          <cell r="D3422" t="str">
            <v>SD</v>
          </cell>
          <cell r="E3422" t="str">
            <v>T</v>
          </cell>
          <cell r="F3422" t="str">
            <v>60 - 64</v>
          </cell>
          <cell r="V3422">
            <v>53991</v>
          </cell>
          <cell r="X3422">
            <v>54601</v>
          </cell>
          <cell r="AA3422">
            <v>53759</v>
          </cell>
          <cell r="AC3422">
            <v>51117</v>
          </cell>
        </row>
        <row r="3423">
          <cell r="D3423" t="str">
            <v>SD</v>
          </cell>
          <cell r="E3423" t="str">
            <v>T</v>
          </cell>
          <cell r="F3423" t="str">
            <v>65 - 69</v>
          </cell>
          <cell r="V3423">
            <v>44617</v>
          </cell>
          <cell r="X3423">
            <v>47411</v>
          </cell>
          <cell r="AA3423">
            <v>49896</v>
          </cell>
          <cell r="AC3423">
            <v>50398</v>
          </cell>
        </row>
        <row r="3424">
          <cell r="D3424" t="str">
            <v>SD</v>
          </cell>
          <cell r="E3424" t="str">
            <v>T</v>
          </cell>
          <cell r="F3424" t="str">
            <v>70 - 74</v>
          </cell>
          <cell r="V3424">
            <v>31857</v>
          </cell>
          <cell r="X3424">
            <v>35785</v>
          </cell>
          <cell r="AA3424">
            <v>40569</v>
          </cell>
          <cell r="AC3424">
            <v>43090</v>
          </cell>
        </row>
        <row r="3425">
          <cell r="D3425" t="str">
            <v>SD</v>
          </cell>
          <cell r="E3425" t="str">
            <v>T</v>
          </cell>
          <cell r="F3425" t="str">
            <v>75 - 79</v>
          </cell>
          <cell r="V3425">
            <v>22749</v>
          </cell>
          <cell r="X3425">
            <v>24165</v>
          </cell>
          <cell r="AA3425">
            <v>27908</v>
          </cell>
          <cell r="AC3425">
            <v>31390</v>
          </cell>
        </row>
        <row r="3426">
          <cell r="D3426" t="str">
            <v>SD</v>
          </cell>
          <cell r="E3426" t="str">
            <v>T</v>
          </cell>
          <cell r="F3426" t="str">
            <v>80 - 84</v>
          </cell>
          <cell r="V3426">
            <v>16957</v>
          </cell>
          <cell r="X3426">
            <v>17278</v>
          </cell>
          <cell r="AA3426">
            <v>18722</v>
          </cell>
          <cell r="AC3426">
            <v>19930</v>
          </cell>
        </row>
        <row r="3427">
          <cell r="D3427" t="str">
            <v>SD</v>
          </cell>
          <cell r="E3427" t="str">
            <v>T</v>
          </cell>
          <cell r="F3427" t="str">
            <v>85+</v>
          </cell>
          <cell r="V3427">
            <v>23501</v>
          </cell>
          <cell r="X3427">
            <v>23759</v>
          </cell>
          <cell r="AA3427">
            <v>24318</v>
          </cell>
          <cell r="AC3427">
            <v>24855</v>
          </cell>
        </row>
        <row r="3428">
          <cell r="D3428" t="str">
            <v>SD</v>
          </cell>
          <cell r="E3428" t="str">
            <v>T</v>
          </cell>
          <cell r="F3428" t="str">
            <v>Median Age</v>
          </cell>
          <cell r="V3428">
            <v>38.995962561937972</v>
          </cell>
          <cell r="X3428">
            <v>39.559743421668699</v>
          </cell>
          <cell r="AA3428">
            <v>40.344588744588748</v>
          </cell>
          <cell r="AC3428">
            <v>40.799038461538458</v>
          </cell>
        </row>
        <row r="3429">
          <cell r="D3429" t="str">
            <v>SD</v>
          </cell>
          <cell r="E3429" t="str">
            <v>T</v>
          </cell>
          <cell r="F3429" t="str">
            <v>5-17</v>
          </cell>
          <cell r="V3429">
            <v>143584</v>
          </cell>
          <cell r="X3429">
            <v>144085</v>
          </cell>
          <cell r="AA3429">
            <v>143968</v>
          </cell>
          <cell r="AC3429">
            <v>143284</v>
          </cell>
        </row>
        <row r="3430">
          <cell r="D3430" t="str">
            <v>SD</v>
          </cell>
          <cell r="E3430" t="str">
            <v>T</v>
          </cell>
          <cell r="F3430" t="str">
            <v>18-24</v>
          </cell>
          <cell r="V3430">
            <v>65102</v>
          </cell>
          <cell r="X3430">
            <v>64925</v>
          </cell>
          <cell r="AA3430">
            <v>65329</v>
          </cell>
          <cell r="AC3430">
            <v>65503</v>
          </cell>
        </row>
        <row r="3431">
          <cell r="D3431" t="str">
            <v>SD</v>
          </cell>
          <cell r="E3431" t="str">
            <v>T</v>
          </cell>
          <cell r="F3431" t="str">
            <v>16 and over</v>
          </cell>
          <cell r="V3431">
            <v>624329</v>
          </cell>
          <cell r="X3431">
            <v>625751</v>
          </cell>
          <cell r="AA3431">
            <v>627074</v>
          </cell>
          <cell r="AC3431">
            <v>627276</v>
          </cell>
        </row>
        <row r="3432">
          <cell r="D3432" t="str">
            <v>SD</v>
          </cell>
          <cell r="E3432" t="str">
            <v>T</v>
          </cell>
          <cell r="F3432" t="str">
            <v>18 and over</v>
          </cell>
          <cell r="V3432">
            <v>603410</v>
          </cell>
          <cell r="X3432">
            <v>604727</v>
          </cell>
          <cell r="AA3432">
            <v>605623</v>
          </cell>
          <cell r="AC3432">
            <v>605728</v>
          </cell>
        </row>
        <row r="3433">
          <cell r="D3433" t="str">
            <v>SD</v>
          </cell>
          <cell r="E3433" t="str">
            <v>T</v>
          </cell>
          <cell r="F3433" t="str">
            <v>21 and over</v>
          </cell>
          <cell r="V3433">
            <v>573912</v>
          </cell>
          <cell r="X3433">
            <v>575041</v>
          </cell>
          <cell r="AA3433">
            <v>575755</v>
          </cell>
          <cell r="AC3433">
            <v>575525</v>
          </cell>
        </row>
        <row r="3434">
          <cell r="D3434" t="str">
            <v>SD</v>
          </cell>
          <cell r="E3434" t="str">
            <v>T</v>
          </cell>
          <cell r="F3434" t="str">
            <v>62 and over</v>
          </cell>
          <cell r="V3434">
            <v>171466</v>
          </cell>
          <cell r="X3434">
            <v>180668</v>
          </cell>
          <cell r="AA3434">
            <v>193691</v>
          </cell>
          <cell r="AC3434">
            <v>201088</v>
          </cell>
        </row>
        <row r="3435">
          <cell r="D3435" t="str">
            <v>SD</v>
          </cell>
          <cell r="E3435" t="str">
            <v>T</v>
          </cell>
          <cell r="F3435" t="str">
            <v>65 and over</v>
          </cell>
          <cell r="V3435">
            <v>139681</v>
          </cell>
          <cell r="X3435">
            <v>148398</v>
          </cell>
          <cell r="AA3435">
            <v>161413</v>
          </cell>
          <cell r="AC3435">
            <v>169663</v>
          </cell>
        </row>
        <row r="3436">
          <cell r="D3436" t="str">
            <v>SD</v>
          </cell>
          <cell r="E3436" t="str">
            <v>M</v>
          </cell>
          <cell r="F3436" t="str">
            <v>Total</v>
          </cell>
          <cell r="V3436">
            <v>401727</v>
          </cell>
          <cell r="X3436">
            <v>402368</v>
          </cell>
          <cell r="AA3436">
            <v>402411</v>
          </cell>
          <cell r="AC3436">
            <v>401950</v>
          </cell>
        </row>
        <row r="3437">
          <cell r="D3437" t="str">
            <v>SD</v>
          </cell>
          <cell r="E3437" t="str">
            <v>M</v>
          </cell>
          <cell r="F3437" t="str">
            <v>0 - 4</v>
          </cell>
          <cell r="V3437">
            <v>27818</v>
          </cell>
          <cell r="X3437">
            <v>27570</v>
          </cell>
          <cell r="AA3437">
            <v>27388</v>
          </cell>
          <cell r="AC3437">
            <v>27443</v>
          </cell>
        </row>
        <row r="3438">
          <cell r="D3438" t="str">
            <v>SD</v>
          </cell>
          <cell r="E3438" t="str">
            <v>M</v>
          </cell>
          <cell r="F3438" t="str">
            <v>5 - 9</v>
          </cell>
          <cell r="V3438">
            <v>29156</v>
          </cell>
          <cell r="X3438">
            <v>28939</v>
          </cell>
          <cell r="AA3438">
            <v>28453</v>
          </cell>
          <cell r="AC3438">
            <v>28172</v>
          </cell>
        </row>
        <row r="3439">
          <cell r="D3439" t="str">
            <v>SD</v>
          </cell>
          <cell r="E3439" t="str">
            <v>M</v>
          </cell>
          <cell r="F3439" t="str">
            <v>10 - 14</v>
          </cell>
          <cell r="V3439">
            <v>29470</v>
          </cell>
          <cell r="X3439">
            <v>29773</v>
          </cell>
          <cell r="AA3439">
            <v>29817</v>
          </cell>
          <cell r="AC3439">
            <v>29583</v>
          </cell>
        </row>
        <row r="3440">
          <cell r="D3440" t="str">
            <v>SD</v>
          </cell>
          <cell r="E3440" t="str">
            <v>M</v>
          </cell>
          <cell r="F3440" t="str">
            <v>15 - 19</v>
          </cell>
          <cell r="V3440">
            <v>27690</v>
          </cell>
          <cell r="X3440">
            <v>27835</v>
          </cell>
          <cell r="AA3440">
            <v>28236</v>
          </cell>
          <cell r="AC3440">
            <v>28446</v>
          </cell>
        </row>
        <row r="3441">
          <cell r="D3441" t="str">
            <v>SD</v>
          </cell>
          <cell r="E3441" t="str">
            <v>M</v>
          </cell>
          <cell r="F3441" t="str">
            <v>20 - 24</v>
          </cell>
          <cell r="V3441">
            <v>23749</v>
          </cell>
          <cell r="X3441">
            <v>23741</v>
          </cell>
          <cell r="AA3441">
            <v>24038</v>
          </cell>
          <cell r="AC3441">
            <v>23998</v>
          </cell>
        </row>
        <row r="3442">
          <cell r="D3442" t="str">
            <v>SD</v>
          </cell>
          <cell r="E3442" t="str">
            <v>M</v>
          </cell>
          <cell r="F3442" t="str">
            <v>25 - 29</v>
          </cell>
          <cell r="V3442">
            <v>23977</v>
          </cell>
          <cell r="X3442">
            <v>23034</v>
          </cell>
          <cell r="AA3442">
            <v>21745</v>
          </cell>
          <cell r="AC3442">
            <v>21651</v>
          </cell>
        </row>
        <row r="3443">
          <cell r="D3443" t="str">
            <v>SD</v>
          </cell>
          <cell r="E3443" t="str">
            <v>M</v>
          </cell>
          <cell r="F3443" t="str">
            <v>30 - 34</v>
          </cell>
          <cell r="V3443">
            <v>25511</v>
          </cell>
          <cell r="X3443">
            <v>24554</v>
          </cell>
          <cell r="AA3443">
            <v>23587</v>
          </cell>
          <cell r="AC3443">
            <v>22672</v>
          </cell>
        </row>
        <row r="3444">
          <cell r="D3444" t="str">
            <v>SD</v>
          </cell>
          <cell r="E3444" t="str">
            <v>M</v>
          </cell>
          <cell r="F3444" t="str">
            <v>35 - 39</v>
          </cell>
          <cell r="V3444">
            <v>27010</v>
          </cell>
          <cell r="X3444">
            <v>26677</v>
          </cell>
          <cell r="AA3444">
            <v>24971</v>
          </cell>
          <cell r="AC3444">
            <v>23981</v>
          </cell>
        </row>
        <row r="3445">
          <cell r="D3445" t="str">
            <v>SD</v>
          </cell>
          <cell r="E3445" t="str">
            <v>M</v>
          </cell>
          <cell r="F3445" t="str">
            <v>40 - 44</v>
          </cell>
          <cell r="V3445">
            <v>23934</v>
          </cell>
          <cell r="X3445">
            <v>25284</v>
          </cell>
          <cell r="AA3445">
            <v>26405</v>
          </cell>
          <cell r="AC3445">
            <v>25991</v>
          </cell>
        </row>
        <row r="3446">
          <cell r="D3446" t="str">
            <v>SD</v>
          </cell>
          <cell r="E3446" t="str">
            <v>M</v>
          </cell>
          <cell r="F3446" t="str">
            <v>45 - 49</v>
          </cell>
          <cell r="V3446">
            <v>22722</v>
          </cell>
          <cell r="X3446">
            <v>22444</v>
          </cell>
          <cell r="AA3446">
            <v>23393</v>
          </cell>
          <cell r="AC3446">
            <v>24716</v>
          </cell>
        </row>
        <row r="3447">
          <cell r="D3447" t="str">
            <v>SD</v>
          </cell>
          <cell r="E3447" t="str">
            <v>M</v>
          </cell>
          <cell r="F3447" t="str">
            <v>50 - 54</v>
          </cell>
          <cell r="V3447">
            <v>23751</v>
          </cell>
          <cell r="X3447">
            <v>22572</v>
          </cell>
          <cell r="AA3447">
            <v>22322</v>
          </cell>
          <cell r="AC3447">
            <v>22030</v>
          </cell>
        </row>
        <row r="3448">
          <cell r="D3448" t="str">
            <v>SD</v>
          </cell>
          <cell r="E3448" t="str">
            <v>M</v>
          </cell>
          <cell r="F3448" t="str">
            <v>55 - 59</v>
          </cell>
          <cell r="V3448">
            <v>28002</v>
          </cell>
          <cell r="X3448">
            <v>26713</v>
          </cell>
          <cell r="AA3448">
            <v>23168</v>
          </cell>
          <cell r="AC3448">
            <v>22014</v>
          </cell>
        </row>
        <row r="3449">
          <cell r="D3449" t="str">
            <v>SD</v>
          </cell>
          <cell r="E3449" t="str">
            <v>M</v>
          </cell>
          <cell r="F3449" t="str">
            <v>60 - 64</v>
          </cell>
          <cell r="V3449">
            <v>27013</v>
          </cell>
          <cell r="X3449">
            <v>27043</v>
          </cell>
          <cell r="AA3449">
            <v>26495</v>
          </cell>
          <cell r="AC3449">
            <v>25216</v>
          </cell>
        </row>
        <row r="3450">
          <cell r="D3450" t="str">
            <v>SD</v>
          </cell>
          <cell r="E3450" t="str">
            <v>M</v>
          </cell>
          <cell r="F3450" t="str">
            <v>65 - 69</v>
          </cell>
          <cell r="V3450">
            <v>22253</v>
          </cell>
          <cell r="X3450">
            <v>23490</v>
          </cell>
          <cell r="AA3450">
            <v>24548</v>
          </cell>
          <cell r="AC3450">
            <v>24547</v>
          </cell>
        </row>
        <row r="3451">
          <cell r="D3451" t="str">
            <v>SD</v>
          </cell>
          <cell r="E3451" t="str">
            <v>M</v>
          </cell>
          <cell r="F3451" t="str">
            <v>70 - 74</v>
          </cell>
          <cell r="V3451">
            <v>15210</v>
          </cell>
          <cell r="X3451">
            <v>17305</v>
          </cell>
          <cell r="AA3451">
            <v>19603</v>
          </cell>
          <cell r="AC3451">
            <v>20690</v>
          </cell>
        </row>
        <row r="3452">
          <cell r="D3452" t="str">
            <v>SD</v>
          </cell>
          <cell r="E3452" t="str">
            <v>M</v>
          </cell>
          <cell r="F3452" t="str">
            <v>75 - 79</v>
          </cell>
          <cell r="V3452">
            <v>10080</v>
          </cell>
          <cell r="X3452">
            <v>10772</v>
          </cell>
          <cell r="AA3452">
            <v>12673</v>
          </cell>
          <cell r="AC3452">
            <v>14453</v>
          </cell>
        </row>
        <row r="3453">
          <cell r="D3453" t="str">
            <v>SD</v>
          </cell>
          <cell r="E3453" t="str">
            <v>M</v>
          </cell>
          <cell r="F3453" t="str">
            <v>80 - 84</v>
          </cell>
          <cell r="V3453">
            <v>6802</v>
          </cell>
          <cell r="X3453">
            <v>6962</v>
          </cell>
          <cell r="AA3453">
            <v>7694</v>
          </cell>
          <cell r="AC3453">
            <v>8247</v>
          </cell>
        </row>
        <row r="3454">
          <cell r="D3454" t="str">
            <v>SD</v>
          </cell>
          <cell r="E3454" t="str">
            <v>M</v>
          </cell>
          <cell r="F3454" t="str">
            <v>85+</v>
          </cell>
          <cell r="V3454">
            <v>7579</v>
          </cell>
          <cell r="X3454">
            <v>7660</v>
          </cell>
          <cell r="AA3454">
            <v>7875</v>
          </cell>
          <cell r="AC3454">
            <v>8100</v>
          </cell>
        </row>
        <row r="3455">
          <cell r="D3455" t="str">
            <v>SD</v>
          </cell>
          <cell r="E3455" t="str">
            <v>M</v>
          </cell>
          <cell r="F3455" t="str">
            <v>Median Age</v>
          </cell>
          <cell r="V3455">
            <v>37.483342485813658</v>
          </cell>
          <cell r="X3455">
            <v>37.991142103279309</v>
          </cell>
          <cell r="AA3455">
            <v>38.638234157650693</v>
          </cell>
          <cell r="AC3455">
            <v>39.017588932806326</v>
          </cell>
        </row>
        <row r="3456">
          <cell r="D3456" t="str">
            <v>SD</v>
          </cell>
          <cell r="E3456" t="str">
            <v>M</v>
          </cell>
          <cell r="F3456" t="str">
            <v>5-17</v>
          </cell>
          <cell r="V3456">
            <v>75548</v>
          </cell>
          <cell r="X3456">
            <v>75780</v>
          </cell>
          <cell r="AA3456">
            <v>75644</v>
          </cell>
          <cell r="AC3456">
            <v>75210</v>
          </cell>
        </row>
        <row r="3457">
          <cell r="D3457" t="str">
            <v>SD</v>
          </cell>
          <cell r="E3457" t="str">
            <v>M</v>
          </cell>
          <cell r="F3457" t="str">
            <v>18-24</v>
          </cell>
          <cell r="V3457">
            <v>34517</v>
          </cell>
          <cell r="X3457">
            <v>34508</v>
          </cell>
          <cell r="AA3457">
            <v>34900</v>
          </cell>
          <cell r="AC3457">
            <v>34989</v>
          </cell>
        </row>
        <row r="3458">
          <cell r="D3458" t="str">
            <v>SD</v>
          </cell>
          <cell r="E3458" t="str">
            <v>M</v>
          </cell>
          <cell r="F3458" t="str">
            <v>16 and over</v>
          </cell>
          <cell r="V3458">
            <v>309552</v>
          </cell>
          <cell r="X3458">
            <v>310268</v>
          </cell>
          <cell r="AA3458">
            <v>310858</v>
          </cell>
          <cell r="AC3458">
            <v>310826</v>
          </cell>
        </row>
        <row r="3459">
          <cell r="D3459" t="str">
            <v>SD</v>
          </cell>
          <cell r="E3459" t="str">
            <v>M</v>
          </cell>
          <cell r="F3459" t="str">
            <v>18 and over</v>
          </cell>
          <cell r="V3459">
            <v>298361</v>
          </cell>
          <cell r="X3459">
            <v>299018</v>
          </cell>
          <cell r="AA3459">
            <v>299379</v>
          </cell>
          <cell r="AC3459">
            <v>299297</v>
          </cell>
        </row>
        <row r="3460">
          <cell r="D3460" t="str">
            <v>SD</v>
          </cell>
          <cell r="E3460" t="str">
            <v>M</v>
          </cell>
          <cell r="F3460" t="str">
            <v>21 and over</v>
          </cell>
          <cell r="V3460">
            <v>282629</v>
          </cell>
          <cell r="X3460">
            <v>283101</v>
          </cell>
          <cell r="AA3460">
            <v>283361</v>
          </cell>
          <cell r="AC3460">
            <v>283103</v>
          </cell>
        </row>
        <row r="3461">
          <cell r="D3461" t="str">
            <v>SD</v>
          </cell>
          <cell r="E3461" t="str">
            <v>M</v>
          </cell>
          <cell r="F3461" t="str">
            <v>62 and over</v>
          </cell>
          <cell r="V3461">
            <v>77819</v>
          </cell>
          <cell r="X3461">
            <v>82272</v>
          </cell>
          <cell r="AA3461">
            <v>88162</v>
          </cell>
          <cell r="AC3461">
            <v>91563</v>
          </cell>
        </row>
        <row r="3462">
          <cell r="D3462" t="str">
            <v>SD</v>
          </cell>
          <cell r="E3462" t="str">
            <v>M</v>
          </cell>
          <cell r="F3462" t="str">
            <v>65 and over</v>
          </cell>
          <cell r="V3462">
            <v>61924</v>
          </cell>
          <cell r="X3462">
            <v>66189</v>
          </cell>
          <cell r="AA3462">
            <v>72393</v>
          </cell>
          <cell r="AC3462">
            <v>76037</v>
          </cell>
        </row>
        <row r="3463">
          <cell r="D3463" t="str">
            <v>SD</v>
          </cell>
          <cell r="E3463" t="str">
            <v>F</v>
          </cell>
          <cell r="F3463" t="str">
            <v>Total</v>
          </cell>
          <cell r="V3463">
            <v>398879</v>
          </cell>
          <cell r="X3463">
            <v>399571</v>
          </cell>
          <cell r="AA3463">
            <v>399939</v>
          </cell>
          <cell r="AC3463">
            <v>399895</v>
          </cell>
        </row>
        <row r="3464">
          <cell r="D3464" t="str">
            <v>SD</v>
          </cell>
          <cell r="E3464" t="str">
            <v>F</v>
          </cell>
          <cell r="F3464" t="str">
            <v>0 - 4</v>
          </cell>
          <cell r="V3464">
            <v>25794</v>
          </cell>
          <cell r="X3464">
            <v>25557</v>
          </cell>
          <cell r="AA3464">
            <v>25371</v>
          </cell>
          <cell r="AC3464">
            <v>25390</v>
          </cell>
        </row>
        <row r="3465">
          <cell r="D3465" t="str">
            <v>SD</v>
          </cell>
          <cell r="E3465" t="str">
            <v>F</v>
          </cell>
          <cell r="F3465" t="str">
            <v>5 - 9</v>
          </cell>
          <cell r="V3465">
            <v>26832</v>
          </cell>
          <cell r="X3465">
            <v>26690</v>
          </cell>
          <cell r="AA3465">
            <v>26382</v>
          </cell>
          <cell r="AC3465">
            <v>26213</v>
          </cell>
        </row>
        <row r="3466">
          <cell r="D3466" t="str">
            <v>SD</v>
          </cell>
          <cell r="E3466" t="str">
            <v>F</v>
          </cell>
          <cell r="F3466" t="str">
            <v>10 - 14</v>
          </cell>
          <cell r="V3466">
            <v>26460</v>
          </cell>
          <cell r="X3466">
            <v>26738</v>
          </cell>
          <cell r="AA3466">
            <v>26803</v>
          </cell>
          <cell r="AC3466">
            <v>26665</v>
          </cell>
        </row>
        <row r="3467">
          <cell r="D3467" t="str">
            <v>SD</v>
          </cell>
          <cell r="E3467" t="str">
            <v>F</v>
          </cell>
          <cell r="F3467" t="str">
            <v>15 - 19</v>
          </cell>
          <cell r="V3467">
            <v>24085</v>
          </cell>
          <cell r="X3467">
            <v>24171</v>
          </cell>
          <cell r="AA3467">
            <v>24528</v>
          </cell>
          <cell r="AC3467">
            <v>24682</v>
          </cell>
        </row>
        <row r="3468">
          <cell r="D3468" t="str">
            <v>SD</v>
          </cell>
          <cell r="E3468" t="str">
            <v>F</v>
          </cell>
          <cell r="F3468" t="str">
            <v>20 - 24</v>
          </cell>
          <cell r="V3468">
            <v>21244</v>
          </cell>
          <cell r="X3468">
            <v>21123</v>
          </cell>
          <cell r="AA3468">
            <v>21040</v>
          </cell>
          <cell r="AC3468">
            <v>21028</v>
          </cell>
        </row>
        <row r="3469">
          <cell r="D3469" t="str">
            <v>SD</v>
          </cell>
          <cell r="E3469" t="str">
            <v>F</v>
          </cell>
          <cell r="F3469" t="str">
            <v>25 - 29</v>
          </cell>
          <cell r="V3469">
            <v>21594</v>
          </cell>
          <cell r="X3469">
            <v>20679</v>
          </cell>
          <cell r="AA3469">
            <v>19742</v>
          </cell>
          <cell r="AC3469">
            <v>19583</v>
          </cell>
        </row>
        <row r="3470">
          <cell r="D3470" t="str">
            <v>SD</v>
          </cell>
          <cell r="E3470" t="str">
            <v>F</v>
          </cell>
          <cell r="F3470" t="str">
            <v>30 - 34</v>
          </cell>
          <cell r="V3470">
            <v>23967</v>
          </cell>
          <cell r="X3470">
            <v>22941</v>
          </cell>
          <cell r="AA3470">
            <v>21691</v>
          </cell>
          <cell r="AC3470">
            <v>20757</v>
          </cell>
        </row>
        <row r="3471">
          <cell r="D3471" t="str">
            <v>SD</v>
          </cell>
          <cell r="E3471" t="str">
            <v>F</v>
          </cell>
          <cell r="F3471" t="str">
            <v>35 - 39</v>
          </cell>
          <cell r="V3471">
            <v>26418</v>
          </cell>
          <cell r="X3471">
            <v>25649</v>
          </cell>
          <cell r="AA3471">
            <v>23801</v>
          </cell>
          <cell r="AC3471">
            <v>22764</v>
          </cell>
        </row>
        <row r="3472">
          <cell r="D3472" t="str">
            <v>SD</v>
          </cell>
          <cell r="E3472" t="str">
            <v>F</v>
          </cell>
          <cell r="F3472" t="str">
            <v>40 - 44</v>
          </cell>
          <cell r="V3472">
            <v>23069</v>
          </cell>
          <cell r="X3472">
            <v>24707</v>
          </cell>
          <cell r="AA3472">
            <v>25938</v>
          </cell>
          <cell r="AC3472">
            <v>25115</v>
          </cell>
        </row>
        <row r="3473">
          <cell r="D3473" t="str">
            <v>SD</v>
          </cell>
          <cell r="E3473" t="str">
            <v>F</v>
          </cell>
          <cell r="F3473" t="str">
            <v>45 - 49</v>
          </cell>
          <cell r="V3473">
            <v>22487</v>
          </cell>
          <cell r="X3473">
            <v>22197</v>
          </cell>
          <cell r="AA3473">
            <v>22806</v>
          </cell>
          <cell r="AC3473">
            <v>24404</v>
          </cell>
        </row>
        <row r="3474">
          <cell r="D3474" t="str">
            <v>SD</v>
          </cell>
          <cell r="E3474" t="str">
            <v>F</v>
          </cell>
          <cell r="F3474" t="str">
            <v>50 - 54</v>
          </cell>
          <cell r="V3474">
            <v>23770</v>
          </cell>
          <cell r="X3474">
            <v>22295</v>
          </cell>
          <cell r="AA3474">
            <v>22236</v>
          </cell>
          <cell r="AC3474">
            <v>21938</v>
          </cell>
        </row>
        <row r="3475">
          <cell r="D3475" t="str">
            <v>SD</v>
          </cell>
          <cell r="E3475" t="str">
            <v>F</v>
          </cell>
          <cell r="F3475" t="str">
            <v>55 - 59</v>
          </cell>
          <cell r="V3475">
            <v>28424</v>
          </cell>
          <cell r="X3475">
            <v>27057</v>
          </cell>
          <cell r="AA3475">
            <v>23317</v>
          </cell>
          <cell r="AC3475">
            <v>21829</v>
          </cell>
        </row>
        <row r="3476">
          <cell r="D3476" t="str">
            <v>SD</v>
          </cell>
          <cell r="E3476" t="str">
            <v>F</v>
          </cell>
          <cell r="F3476" t="str">
            <v>60 - 64</v>
          </cell>
          <cell r="V3476">
            <v>26978</v>
          </cell>
          <cell r="X3476">
            <v>27558</v>
          </cell>
          <cell r="AA3476">
            <v>27264</v>
          </cell>
          <cell r="AC3476">
            <v>25901</v>
          </cell>
        </row>
        <row r="3477">
          <cell r="D3477" t="str">
            <v>SD</v>
          </cell>
          <cell r="E3477" t="str">
            <v>F</v>
          </cell>
          <cell r="F3477" t="str">
            <v>65 - 69</v>
          </cell>
          <cell r="V3477">
            <v>22364</v>
          </cell>
          <cell r="X3477">
            <v>23921</v>
          </cell>
          <cell r="AA3477">
            <v>25348</v>
          </cell>
          <cell r="AC3477">
            <v>25851</v>
          </cell>
        </row>
        <row r="3478">
          <cell r="D3478" t="str">
            <v>SD</v>
          </cell>
          <cell r="E3478" t="str">
            <v>F</v>
          </cell>
          <cell r="F3478" t="str">
            <v>70 - 74</v>
          </cell>
          <cell r="V3478">
            <v>16647</v>
          </cell>
          <cell r="X3478">
            <v>18480</v>
          </cell>
          <cell r="AA3478">
            <v>20966</v>
          </cell>
          <cell r="AC3478">
            <v>22400</v>
          </cell>
        </row>
        <row r="3479">
          <cell r="D3479" t="str">
            <v>SD</v>
          </cell>
          <cell r="E3479" t="str">
            <v>F</v>
          </cell>
          <cell r="F3479" t="str">
            <v>75 - 79</v>
          </cell>
          <cell r="V3479">
            <v>12669</v>
          </cell>
          <cell r="X3479">
            <v>13393</v>
          </cell>
          <cell r="AA3479">
            <v>15235</v>
          </cell>
          <cell r="AC3479">
            <v>16937</v>
          </cell>
        </row>
        <row r="3480">
          <cell r="D3480" t="str">
            <v>SD</v>
          </cell>
          <cell r="E3480" t="str">
            <v>F</v>
          </cell>
          <cell r="F3480" t="str">
            <v>80 - 84</v>
          </cell>
          <cell r="V3480">
            <v>10155</v>
          </cell>
          <cell r="X3480">
            <v>10316</v>
          </cell>
          <cell r="AA3480">
            <v>11028</v>
          </cell>
          <cell r="AC3480">
            <v>11683</v>
          </cell>
        </row>
        <row r="3481">
          <cell r="D3481" t="str">
            <v>SD</v>
          </cell>
          <cell r="E3481" t="str">
            <v>F</v>
          </cell>
          <cell r="F3481" t="str">
            <v>85+</v>
          </cell>
          <cell r="V3481">
            <v>15922</v>
          </cell>
          <cell r="X3481">
            <v>16099</v>
          </cell>
          <cell r="AA3481">
            <v>16443</v>
          </cell>
          <cell r="AC3481">
            <v>16755</v>
          </cell>
        </row>
        <row r="3482">
          <cell r="D3482" t="str">
            <v>SD</v>
          </cell>
          <cell r="E3482" t="str">
            <v>F</v>
          </cell>
          <cell r="F3482" t="str">
            <v>Median Age</v>
          </cell>
          <cell r="V3482">
            <v>40.609099999999998</v>
          </cell>
          <cell r="X3482">
            <v>41.163243557450109</v>
          </cell>
          <cell r="AA3482">
            <v>42.061465948441707</v>
          </cell>
          <cell r="AC3482">
            <v>42.607282311597032</v>
          </cell>
        </row>
        <row r="3483">
          <cell r="D3483" t="str">
            <v>SD</v>
          </cell>
          <cell r="E3483" t="str">
            <v>F</v>
          </cell>
          <cell r="F3483" t="str">
            <v>5-17</v>
          </cell>
          <cell r="V3483">
            <v>68036</v>
          </cell>
          <cell r="X3483">
            <v>68305</v>
          </cell>
          <cell r="AA3483">
            <v>68324</v>
          </cell>
          <cell r="AC3483">
            <v>68074</v>
          </cell>
        </row>
        <row r="3484">
          <cell r="D3484" t="str">
            <v>SD</v>
          </cell>
          <cell r="E3484" t="str">
            <v>F</v>
          </cell>
          <cell r="F3484" t="str">
            <v>18-24</v>
          </cell>
          <cell r="V3484">
            <v>30585</v>
          </cell>
          <cell r="X3484">
            <v>30417</v>
          </cell>
          <cell r="AA3484">
            <v>30429</v>
          </cell>
          <cell r="AC3484">
            <v>30514</v>
          </cell>
        </row>
        <row r="3485">
          <cell r="D3485" t="str">
            <v>SD</v>
          </cell>
          <cell r="E3485" t="str">
            <v>F</v>
          </cell>
          <cell r="F3485" t="str">
            <v>16 and over</v>
          </cell>
          <cell r="V3485">
            <v>314777</v>
          </cell>
          <cell r="X3485">
            <v>315483</v>
          </cell>
          <cell r="AA3485">
            <v>316216</v>
          </cell>
          <cell r="AC3485">
            <v>316450</v>
          </cell>
        </row>
        <row r="3486">
          <cell r="D3486" t="str">
            <v>SD</v>
          </cell>
          <cell r="E3486" t="str">
            <v>F</v>
          </cell>
          <cell r="F3486" t="str">
            <v>18 and over</v>
          </cell>
          <cell r="V3486">
            <v>305049</v>
          </cell>
          <cell r="X3486">
            <v>305709</v>
          </cell>
          <cell r="AA3486">
            <v>306244</v>
          </cell>
          <cell r="AC3486">
            <v>306431</v>
          </cell>
        </row>
        <row r="3487">
          <cell r="D3487" t="str">
            <v>SD</v>
          </cell>
          <cell r="E3487" t="str">
            <v>F</v>
          </cell>
          <cell r="F3487" t="str">
            <v>21 and over</v>
          </cell>
          <cell r="V3487">
            <v>291283</v>
          </cell>
          <cell r="X3487">
            <v>291940</v>
          </cell>
          <cell r="AA3487">
            <v>292394</v>
          </cell>
          <cell r="AC3487">
            <v>292422</v>
          </cell>
        </row>
        <row r="3488">
          <cell r="D3488" t="str">
            <v>SD</v>
          </cell>
          <cell r="E3488" t="str">
            <v>F</v>
          </cell>
          <cell r="F3488" t="str">
            <v>62 and over</v>
          </cell>
          <cell r="V3488">
            <v>93647</v>
          </cell>
          <cell r="X3488">
            <v>98396</v>
          </cell>
          <cell r="AA3488">
            <v>105529</v>
          </cell>
          <cell r="AC3488">
            <v>109525</v>
          </cell>
        </row>
        <row r="3489">
          <cell r="D3489" t="str">
            <v>SD</v>
          </cell>
          <cell r="E3489" t="str">
            <v>F</v>
          </cell>
          <cell r="F3489" t="str">
            <v>65 and over</v>
          </cell>
          <cell r="V3489">
            <v>77757</v>
          </cell>
          <cell r="X3489">
            <v>82209</v>
          </cell>
          <cell r="AA3489">
            <v>89020</v>
          </cell>
          <cell r="AC3489">
            <v>93626</v>
          </cell>
        </row>
        <row r="3490">
          <cell r="D3490" t="str">
            <v>TN</v>
          </cell>
          <cell r="E3490" t="str">
            <v>T</v>
          </cell>
          <cell r="F3490" t="str">
            <v>Total</v>
          </cell>
          <cell r="V3490">
            <v>6668132</v>
          </cell>
          <cell r="X3490">
            <v>6780670</v>
          </cell>
          <cell r="AA3490">
            <v>6953783</v>
          </cell>
          <cell r="AC3490">
            <v>7073125</v>
          </cell>
        </row>
        <row r="3491">
          <cell r="D3491" t="str">
            <v>TN</v>
          </cell>
          <cell r="E3491" t="str">
            <v>T</v>
          </cell>
          <cell r="F3491" t="str">
            <v>0 - 4</v>
          </cell>
          <cell r="V3491">
            <v>442103</v>
          </cell>
          <cell r="X3491">
            <v>451608</v>
          </cell>
          <cell r="AA3491">
            <v>468819</v>
          </cell>
          <cell r="AC3491">
            <v>481714</v>
          </cell>
        </row>
        <row r="3492">
          <cell r="D3492" t="str">
            <v>TN</v>
          </cell>
          <cell r="E3492" t="str">
            <v>T</v>
          </cell>
          <cell r="F3492" t="str">
            <v>5 - 9</v>
          </cell>
          <cell r="V3492">
            <v>436652</v>
          </cell>
          <cell r="X3492">
            <v>444381</v>
          </cell>
          <cell r="AA3492">
            <v>456859</v>
          </cell>
          <cell r="AC3492">
            <v>466987</v>
          </cell>
        </row>
        <row r="3493">
          <cell r="D3493" t="str">
            <v>TN</v>
          </cell>
          <cell r="E3493" t="str">
            <v>T</v>
          </cell>
          <cell r="F3493" t="str">
            <v>10 - 14</v>
          </cell>
          <cell r="V3493">
            <v>435661</v>
          </cell>
          <cell r="X3493">
            <v>442038</v>
          </cell>
          <cell r="AA3493">
            <v>453887</v>
          </cell>
          <cell r="AC3493">
            <v>462242</v>
          </cell>
        </row>
        <row r="3494">
          <cell r="D3494" t="str">
            <v>TN</v>
          </cell>
          <cell r="E3494" t="str">
            <v>T</v>
          </cell>
          <cell r="F3494" t="str">
            <v>15 - 19</v>
          </cell>
          <cell r="V3494">
            <v>442097</v>
          </cell>
          <cell r="X3494">
            <v>451432</v>
          </cell>
          <cell r="AA3494">
            <v>458218</v>
          </cell>
          <cell r="AC3494">
            <v>464989</v>
          </cell>
        </row>
        <row r="3495">
          <cell r="D3495" t="str">
            <v>TN</v>
          </cell>
          <cell r="E3495" t="str">
            <v>T</v>
          </cell>
          <cell r="F3495" t="str">
            <v>20 - 24</v>
          </cell>
          <cell r="V3495">
            <v>430979</v>
          </cell>
          <cell r="X3495">
            <v>436432</v>
          </cell>
          <cell r="AA3495">
            <v>456641</v>
          </cell>
          <cell r="AC3495">
            <v>466395</v>
          </cell>
        </row>
        <row r="3496">
          <cell r="D3496" t="str">
            <v>TN</v>
          </cell>
          <cell r="E3496" t="str">
            <v>T</v>
          </cell>
          <cell r="F3496" t="str">
            <v>25 - 29</v>
          </cell>
          <cell r="V3496">
            <v>441219</v>
          </cell>
          <cell r="X3496">
            <v>439819</v>
          </cell>
          <cell r="AA3496">
            <v>435767</v>
          </cell>
          <cell r="AC3496">
            <v>442275</v>
          </cell>
        </row>
        <row r="3497">
          <cell r="D3497" t="str">
            <v>TN</v>
          </cell>
          <cell r="E3497" t="str">
            <v>T</v>
          </cell>
          <cell r="F3497" t="str">
            <v>30 - 34</v>
          </cell>
          <cell r="V3497">
            <v>414401</v>
          </cell>
          <cell r="X3497">
            <v>427999</v>
          </cell>
          <cell r="AA3497">
            <v>446305</v>
          </cell>
          <cell r="AC3497">
            <v>445935</v>
          </cell>
        </row>
        <row r="3498">
          <cell r="D3498" t="str">
            <v>TN</v>
          </cell>
          <cell r="E3498" t="str">
            <v>T</v>
          </cell>
          <cell r="F3498" t="str">
            <v>35 - 39</v>
          </cell>
          <cell r="V3498">
            <v>424680</v>
          </cell>
          <cell r="X3498">
            <v>420785</v>
          </cell>
          <cell r="AA3498">
            <v>422178</v>
          </cell>
          <cell r="AC3498">
            <v>436057</v>
          </cell>
        </row>
        <row r="3499">
          <cell r="D3499" t="str">
            <v>TN</v>
          </cell>
          <cell r="E3499" t="str">
            <v>T</v>
          </cell>
          <cell r="F3499" t="str">
            <v>40 - 44</v>
          </cell>
          <cell r="V3499">
            <v>406322</v>
          </cell>
          <cell r="X3499">
            <v>417381</v>
          </cell>
          <cell r="AA3499">
            <v>431929</v>
          </cell>
          <cell r="AC3499">
            <v>427959</v>
          </cell>
        </row>
        <row r="3500">
          <cell r="D3500" t="str">
            <v>TN</v>
          </cell>
          <cell r="E3500" t="str">
            <v>T</v>
          </cell>
          <cell r="F3500" t="str">
            <v>45 - 49</v>
          </cell>
          <cell r="V3500">
            <v>438184</v>
          </cell>
          <cell r="X3500">
            <v>424523</v>
          </cell>
          <cell r="AA3500">
            <v>408496</v>
          </cell>
          <cell r="AC3500">
            <v>419593</v>
          </cell>
        </row>
        <row r="3501">
          <cell r="D3501" t="str">
            <v>TN</v>
          </cell>
          <cell r="E3501" t="str">
            <v>T</v>
          </cell>
          <cell r="F3501" t="str">
            <v>50 - 54</v>
          </cell>
          <cell r="V3501">
            <v>433886</v>
          </cell>
          <cell r="X3501">
            <v>426779</v>
          </cell>
          <cell r="AA3501">
            <v>435860</v>
          </cell>
          <cell r="AC3501">
            <v>422462</v>
          </cell>
        </row>
        <row r="3502">
          <cell r="D3502" t="str">
            <v>TN</v>
          </cell>
          <cell r="E3502" t="str">
            <v>T</v>
          </cell>
          <cell r="F3502" t="str">
            <v>55 - 59</v>
          </cell>
          <cell r="V3502">
            <v>448638</v>
          </cell>
          <cell r="X3502">
            <v>449902</v>
          </cell>
          <cell r="AA3502">
            <v>429088</v>
          </cell>
          <cell r="AC3502">
            <v>422412</v>
          </cell>
        </row>
        <row r="3503">
          <cell r="D3503" t="str">
            <v>TN</v>
          </cell>
          <cell r="E3503" t="str">
            <v>T</v>
          </cell>
          <cell r="F3503" t="str">
            <v>60 - 64</v>
          </cell>
          <cell r="V3503">
            <v>417268</v>
          </cell>
          <cell r="X3503">
            <v>426528</v>
          </cell>
          <cell r="AA3503">
            <v>432829</v>
          </cell>
          <cell r="AC3503">
            <v>434124</v>
          </cell>
        </row>
        <row r="3504">
          <cell r="D3504" t="str">
            <v>TN</v>
          </cell>
          <cell r="E3504" t="str">
            <v>T</v>
          </cell>
          <cell r="F3504" t="str">
            <v>65 - 69</v>
          </cell>
          <cell r="V3504">
            <v>350817</v>
          </cell>
          <cell r="X3504">
            <v>365368</v>
          </cell>
          <cell r="AA3504">
            <v>387861</v>
          </cell>
          <cell r="AC3504">
            <v>396661</v>
          </cell>
        </row>
        <row r="3505">
          <cell r="D3505" t="str">
            <v>TN</v>
          </cell>
          <cell r="E3505" t="str">
            <v>T</v>
          </cell>
          <cell r="F3505" t="str">
            <v>70 - 74</v>
          </cell>
          <cell r="V3505">
            <v>273327</v>
          </cell>
          <cell r="X3505">
            <v>298718</v>
          </cell>
          <cell r="AA3505">
            <v>313891</v>
          </cell>
          <cell r="AC3505">
            <v>327393</v>
          </cell>
        </row>
        <row r="3506">
          <cell r="D3506" t="str">
            <v>TN</v>
          </cell>
          <cell r="E3506" t="str">
            <v>T</v>
          </cell>
          <cell r="F3506" t="str">
            <v>75 - 79</v>
          </cell>
          <cell r="V3506">
            <v>184428</v>
          </cell>
          <cell r="X3506">
            <v>198253</v>
          </cell>
          <cell r="AA3506">
            <v>231178</v>
          </cell>
          <cell r="AC3506">
            <v>252957</v>
          </cell>
        </row>
        <row r="3507">
          <cell r="D3507" t="str">
            <v>TN</v>
          </cell>
          <cell r="E3507" t="str">
            <v>T</v>
          </cell>
          <cell r="F3507" t="str">
            <v>80 - 84</v>
          </cell>
          <cell r="V3507">
            <v>119665</v>
          </cell>
          <cell r="X3507">
            <v>125950</v>
          </cell>
          <cell r="AA3507">
            <v>142453</v>
          </cell>
          <cell r="AC3507">
            <v>153645</v>
          </cell>
        </row>
        <row r="3508">
          <cell r="D3508" t="str">
            <v>TN</v>
          </cell>
          <cell r="E3508" t="str">
            <v>T</v>
          </cell>
          <cell r="F3508" t="str">
            <v>85+</v>
          </cell>
          <cell r="V3508">
            <v>127805</v>
          </cell>
          <cell r="X3508">
            <v>132774</v>
          </cell>
          <cell r="AA3508">
            <v>141524</v>
          </cell>
          <cell r="AC3508">
            <v>149325</v>
          </cell>
        </row>
        <row r="3509">
          <cell r="D3509" t="str">
            <v>TN</v>
          </cell>
          <cell r="E3509" t="str">
            <v>T</v>
          </cell>
          <cell r="F3509" t="str">
            <v>Median Age</v>
          </cell>
          <cell r="V3509">
            <v>38.436566778164767</v>
          </cell>
          <cell r="X3509">
            <v>38.565266459169855</v>
          </cell>
          <cell r="AA3509">
            <v>38.545469115429817</v>
          </cell>
          <cell r="AC3509">
            <v>38.4731761681251</v>
          </cell>
        </row>
        <row r="3510">
          <cell r="D3510" t="str">
            <v>TN</v>
          </cell>
          <cell r="E3510" t="str">
            <v>T</v>
          </cell>
          <cell r="F3510" t="str">
            <v>5-17</v>
          </cell>
          <cell r="V3510">
            <v>1139335</v>
          </cell>
          <cell r="X3510">
            <v>1155604</v>
          </cell>
          <cell r="AA3510">
            <v>1184451</v>
          </cell>
          <cell r="AC3510">
            <v>1207562</v>
          </cell>
        </row>
        <row r="3511">
          <cell r="D3511" t="str">
            <v>TN</v>
          </cell>
          <cell r="E3511" t="str">
            <v>T</v>
          </cell>
          <cell r="F3511" t="str">
            <v>18-24</v>
          </cell>
          <cell r="V3511">
            <v>606054</v>
          </cell>
          <cell r="X3511">
            <v>618679</v>
          </cell>
          <cell r="AA3511">
            <v>641154</v>
          </cell>
          <cell r="AC3511">
            <v>653051</v>
          </cell>
        </row>
        <row r="3512">
          <cell r="D3512" t="str">
            <v>TN</v>
          </cell>
          <cell r="E3512" t="str">
            <v>T</v>
          </cell>
          <cell r="F3512" t="str">
            <v>16 and over</v>
          </cell>
          <cell r="V3512">
            <v>5265291</v>
          </cell>
          <cell r="X3512">
            <v>5353607</v>
          </cell>
          <cell r="AA3512">
            <v>5483335</v>
          </cell>
          <cell r="AC3512">
            <v>5569607</v>
          </cell>
        </row>
        <row r="3513">
          <cell r="D3513" t="str">
            <v>TN</v>
          </cell>
          <cell r="E3513" t="str">
            <v>T</v>
          </cell>
          <cell r="F3513" t="str">
            <v>18 and over</v>
          </cell>
          <cell r="V3513">
            <v>5086694</v>
          </cell>
          <cell r="X3513">
            <v>5173458</v>
          </cell>
          <cell r="AA3513">
            <v>5300513</v>
          </cell>
          <cell r="AC3513">
            <v>5383849</v>
          </cell>
        </row>
        <row r="3514">
          <cell r="D3514" t="str">
            <v>TN</v>
          </cell>
          <cell r="E3514" t="str">
            <v>T</v>
          </cell>
          <cell r="F3514" t="str">
            <v>21 and over</v>
          </cell>
          <cell r="V3514">
            <v>4825444</v>
          </cell>
          <cell r="X3514">
            <v>4902187</v>
          </cell>
          <cell r="AA3514">
            <v>5023279</v>
          </cell>
          <cell r="AC3514">
            <v>5103802</v>
          </cell>
        </row>
        <row r="3515">
          <cell r="D3515" t="str">
            <v>TN</v>
          </cell>
          <cell r="E3515" t="str">
            <v>T</v>
          </cell>
          <cell r="F3515" t="str">
            <v>62 and over</v>
          </cell>
          <cell r="V3515">
            <v>1300637</v>
          </cell>
          <cell r="X3515">
            <v>1371281</v>
          </cell>
          <cell r="AA3515">
            <v>1473918</v>
          </cell>
          <cell r="AC3515">
            <v>1536566</v>
          </cell>
        </row>
        <row r="3516">
          <cell r="D3516" t="str">
            <v>TN</v>
          </cell>
          <cell r="E3516" t="str">
            <v>T</v>
          </cell>
          <cell r="F3516" t="str">
            <v>65 and over</v>
          </cell>
          <cell r="V3516">
            <v>1056042</v>
          </cell>
          <cell r="X3516">
            <v>1121063</v>
          </cell>
          <cell r="AA3516">
            <v>1216907</v>
          </cell>
          <cell r="AC3516">
            <v>1279981</v>
          </cell>
        </row>
        <row r="3517">
          <cell r="D3517" t="str">
            <v>TN</v>
          </cell>
          <cell r="E3517" t="str">
            <v>M</v>
          </cell>
          <cell r="F3517" t="str">
            <v>Total</v>
          </cell>
          <cell r="V3517">
            <v>3237373</v>
          </cell>
          <cell r="X3517">
            <v>3288427</v>
          </cell>
          <cell r="AA3517">
            <v>3366274</v>
          </cell>
          <cell r="AC3517">
            <v>3419739</v>
          </cell>
        </row>
        <row r="3518">
          <cell r="D3518" t="str">
            <v>TN</v>
          </cell>
          <cell r="E3518" t="str">
            <v>M</v>
          </cell>
          <cell r="F3518" t="str">
            <v>0 - 4</v>
          </cell>
          <cell r="V3518">
            <v>225655</v>
          </cell>
          <cell r="X3518">
            <v>230530</v>
          </cell>
          <cell r="AA3518">
            <v>239355</v>
          </cell>
          <cell r="AC3518">
            <v>245984</v>
          </cell>
        </row>
        <row r="3519">
          <cell r="D3519" t="str">
            <v>TN</v>
          </cell>
          <cell r="E3519" t="str">
            <v>M</v>
          </cell>
          <cell r="F3519" t="str">
            <v>5 - 9</v>
          </cell>
          <cell r="V3519">
            <v>222409</v>
          </cell>
          <cell r="X3519">
            <v>226333</v>
          </cell>
          <cell r="AA3519">
            <v>232682</v>
          </cell>
          <cell r="AC3519">
            <v>237846</v>
          </cell>
        </row>
        <row r="3520">
          <cell r="D3520" t="str">
            <v>TN</v>
          </cell>
          <cell r="E3520" t="str">
            <v>M</v>
          </cell>
          <cell r="F3520" t="str">
            <v>10 - 14</v>
          </cell>
          <cell r="V3520">
            <v>220684</v>
          </cell>
          <cell r="X3520">
            <v>223889</v>
          </cell>
          <cell r="AA3520">
            <v>229893</v>
          </cell>
          <cell r="AC3520">
            <v>234098</v>
          </cell>
        </row>
        <row r="3521">
          <cell r="D3521" t="str">
            <v>TN</v>
          </cell>
          <cell r="E3521" t="str">
            <v>M</v>
          </cell>
          <cell r="F3521" t="str">
            <v>15 - 19</v>
          </cell>
          <cell r="V3521">
            <v>220507</v>
          </cell>
          <cell r="X3521">
            <v>224674</v>
          </cell>
          <cell r="AA3521">
            <v>227836</v>
          </cell>
          <cell r="AC3521">
            <v>231135</v>
          </cell>
        </row>
        <row r="3522">
          <cell r="D3522" t="str">
            <v>TN</v>
          </cell>
          <cell r="E3522" t="str">
            <v>M</v>
          </cell>
          <cell r="F3522" t="str">
            <v>20 - 24</v>
          </cell>
          <cell r="V3522">
            <v>212941</v>
          </cell>
          <cell r="X3522">
            <v>215217</v>
          </cell>
          <cell r="AA3522">
            <v>224405</v>
          </cell>
          <cell r="AC3522">
            <v>228595</v>
          </cell>
        </row>
        <row r="3523">
          <cell r="D3523" t="str">
            <v>TN</v>
          </cell>
          <cell r="E3523" t="str">
            <v>M</v>
          </cell>
          <cell r="F3523" t="str">
            <v>25 - 29</v>
          </cell>
          <cell r="V3523">
            <v>217930</v>
          </cell>
          <cell r="X3523">
            <v>216655</v>
          </cell>
          <cell r="AA3523">
            <v>213796</v>
          </cell>
          <cell r="AC3523">
            <v>216550</v>
          </cell>
        </row>
        <row r="3524">
          <cell r="D3524" t="str">
            <v>TN</v>
          </cell>
          <cell r="E3524" t="str">
            <v>M</v>
          </cell>
          <cell r="F3524" t="str">
            <v>30 - 34</v>
          </cell>
          <cell r="V3524">
            <v>205900</v>
          </cell>
          <cell r="X3524">
            <v>210889</v>
          </cell>
          <cell r="AA3524">
            <v>218641</v>
          </cell>
          <cell r="AC3524">
            <v>217895</v>
          </cell>
        </row>
        <row r="3525">
          <cell r="D3525" t="str">
            <v>TN</v>
          </cell>
          <cell r="E3525" t="str">
            <v>M</v>
          </cell>
          <cell r="F3525" t="str">
            <v>35 - 39</v>
          </cell>
          <cell r="V3525">
            <v>213067</v>
          </cell>
          <cell r="X3525">
            <v>210853</v>
          </cell>
          <cell r="AA3525">
            <v>208181</v>
          </cell>
          <cell r="AC3525">
            <v>213181</v>
          </cell>
        </row>
        <row r="3526">
          <cell r="D3526" t="str">
            <v>TN</v>
          </cell>
          <cell r="E3526" t="str">
            <v>M</v>
          </cell>
          <cell r="F3526" t="str">
            <v>40 - 44</v>
          </cell>
          <cell r="V3526">
            <v>202764</v>
          </cell>
          <cell r="X3526">
            <v>208234</v>
          </cell>
          <cell r="AA3526">
            <v>216024</v>
          </cell>
          <cell r="AC3526">
            <v>213657</v>
          </cell>
        </row>
        <row r="3527">
          <cell r="D3527" t="str">
            <v>TN</v>
          </cell>
          <cell r="E3527" t="str">
            <v>M</v>
          </cell>
          <cell r="F3527" t="str">
            <v>45 - 49</v>
          </cell>
          <cell r="V3527">
            <v>218525</v>
          </cell>
          <cell r="X3527">
            <v>211720</v>
          </cell>
          <cell r="AA3527">
            <v>204243</v>
          </cell>
          <cell r="AC3527">
            <v>209714</v>
          </cell>
        </row>
        <row r="3528">
          <cell r="D3528" t="str">
            <v>TN</v>
          </cell>
          <cell r="E3528" t="str">
            <v>M</v>
          </cell>
          <cell r="F3528" t="str">
            <v>50 - 54</v>
          </cell>
          <cell r="V3528">
            <v>212601</v>
          </cell>
          <cell r="X3528">
            <v>210527</v>
          </cell>
          <cell r="AA3528">
            <v>215997</v>
          </cell>
          <cell r="AC3528">
            <v>209395</v>
          </cell>
        </row>
        <row r="3529">
          <cell r="D3529" t="str">
            <v>TN</v>
          </cell>
          <cell r="E3529" t="str">
            <v>M</v>
          </cell>
          <cell r="F3529" t="str">
            <v>55 - 59</v>
          </cell>
          <cell r="V3529">
            <v>216293</v>
          </cell>
          <cell r="X3529">
            <v>217296</v>
          </cell>
          <cell r="AA3529">
            <v>208508</v>
          </cell>
          <cell r="AC3529">
            <v>206720</v>
          </cell>
        </row>
        <row r="3530">
          <cell r="D3530" t="str">
            <v>TN</v>
          </cell>
          <cell r="E3530" t="str">
            <v>M</v>
          </cell>
          <cell r="F3530" t="str">
            <v>60 - 64</v>
          </cell>
          <cell r="V3530">
            <v>198010</v>
          </cell>
          <cell r="X3530">
            <v>202971</v>
          </cell>
          <cell r="AA3530">
            <v>206723</v>
          </cell>
          <cell r="AC3530">
            <v>207750</v>
          </cell>
        </row>
        <row r="3531">
          <cell r="D3531" t="str">
            <v>TN</v>
          </cell>
          <cell r="E3531" t="str">
            <v>M</v>
          </cell>
          <cell r="F3531" t="str">
            <v>65 - 69</v>
          </cell>
          <cell r="V3531">
            <v>163305</v>
          </cell>
          <cell r="X3531">
            <v>169854</v>
          </cell>
          <cell r="AA3531">
            <v>180605</v>
          </cell>
          <cell r="AC3531">
            <v>185273</v>
          </cell>
        </row>
        <row r="3532">
          <cell r="D3532" t="str">
            <v>TN</v>
          </cell>
          <cell r="E3532" t="str">
            <v>M</v>
          </cell>
          <cell r="F3532" t="str">
            <v>70 - 74</v>
          </cell>
          <cell r="V3532">
            <v>124595</v>
          </cell>
          <cell r="X3532">
            <v>135644</v>
          </cell>
          <cell r="AA3532">
            <v>141087</v>
          </cell>
          <cell r="AC3532">
            <v>147051</v>
          </cell>
        </row>
        <row r="3533">
          <cell r="D3533" t="str">
            <v>TN</v>
          </cell>
          <cell r="E3533" t="str">
            <v>M</v>
          </cell>
          <cell r="F3533" t="str">
            <v>75 - 79</v>
          </cell>
          <cell r="V3533">
            <v>78329</v>
          </cell>
          <cell r="X3533">
            <v>84579</v>
          </cell>
          <cell r="AA3533">
            <v>99328</v>
          </cell>
          <cell r="AC3533">
            <v>108289</v>
          </cell>
        </row>
        <row r="3534">
          <cell r="D3534" t="str">
            <v>TN</v>
          </cell>
          <cell r="E3534" t="str">
            <v>M</v>
          </cell>
          <cell r="F3534" t="str">
            <v>80 - 84</v>
          </cell>
          <cell r="V3534">
            <v>45391</v>
          </cell>
          <cell r="X3534">
            <v>48201</v>
          </cell>
          <cell r="AA3534">
            <v>55050</v>
          </cell>
          <cell r="AC3534">
            <v>59691</v>
          </cell>
        </row>
        <row r="3535">
          <cell r="D3535" t="str">
            <v>TN</v>
          </cell>
          <cell r="E3535" t="str">
            <v>M</v>
          </cell>
          <cell r="F3535" t="str">
            <v>85+</v>
          </cell>
          <cell r="V3535">
            <v>38467</v>
          </cell>
          <cell r="X3535">
            <v>40361</v>
          </cell>
          <cell r="AA3535">
            <v>43920</v>
          </cell>
          <cell r="AC3535">
            <v>46915</v>
          </cell>
        </row>
        <row r="3536">
          <cell r="D3536" t="str">
            <v>TN</v>
          </cell>
          <cell r="E3536" t="str">
            <v>M</v>
          </cell>
          <cell r="F3536" t="str">
            <v>Median Age</v>
          </cell>
          <cell r="V3536">
            <v>37.199330233842751</v>
          </cell>
          <cell r="X3536">
            <v>37.316335975696589</v>
          </cell>
          <cell r="AA3536">
            <v>37.319487820112428</v>
          </cell>
          <cell r="AC3536">
            <v>37.238427296190181</v>
          </cell>
        </row>
        <row r="3537">
          <cell r="D3537" t="str">
            <v>TN</v>
          </cell>
          <cell r="E3537" t="str">
            <v>M</v>
          </cell>
          <cell r="F3537" t="str">
            <v>5-17</v>
          </cell>
          <cell r="V3537">
            <v>576706</v>
          </cell>
          <cell r="X3537">
            <v>584822</v>
          </cell>
          <cell r="AA3537">
            <v>599348</v>
          </cell>
          <cell r="AC3537">
            <v>611009</v>
          </cell>
        </row>
        <row r="3538">
          <cell r="D3538" t="str">
            <v>TN</v>
          </cell>
          <cell r="E3538" t="str">
            <v>M</v>
          </cell>
          <cell r="F3538" t="str">
            <v>18-24</v>
          </cell>
          <cell r="V3538">
            <v>299835</v>
          </cell>
          <cell r="X3538">
            <v>305291</v>
          </cell>
          <cell r="AA3538">
            <v>315468</v>
          </cell>
          <cell r="AC3538">
            <v>320665</v>
          </cell>
        </row>
        <row r="3539">
          <cell r="D3539" t="str">
            <v>TN</v>
          </cell>
          <cell r="E3539" t="str">
            <v>M</v>
          </cell>
          <cell r="F3539" t="str">
            <v>16 and over</v>
          </cell>
          <cell r="V3539">
            <v>2524161</v>
          </cell>
          <cell r="X3539">
            <v>2562936</v>
          </cell>
          <cell r="AA3539">
            <v>2618684</v>
          </cell>
          <cell r="AC3539">
            <v>2655318</v>
          </cell>
        </row>
        <row r="3540">
          <cell r="D3540" t="str">
            <v>TN</v>
          </cell>
          <cell r="E3540" t="str">
            <v>M</v>
          </cell>
          <cell r="F3540" t="str">
            <v>18 and over</v>
          </cell>
          <cell r="V3540">
            <v>2435012</v>
          </cell>
          <cell r="X3540">
            <v>2473075</v>
          </cell>
          <cell r="AA3540">
            <v>2527571</v>
          </cell>
          <cell r="AC3540">
            <v>2562746</v>
          </cell>
        </row>
        <row r="3541">
          <cell r="D3541" t="str">
            <v>TN</v>
          </cell>
          <cell r="E3541" t="str">
            <v>M</v>
          </cell>
          <cell r="F3541" t="str">
            <v>21 and over</v>
          </cell>
          <cell r="V3541">
            <v>2305582</v>
          </cell>
          <cell r="X3541">
            <v>2339124</v>
          </cell>
          <cell r="AA3541">
            <v>2390974</v>
          </cell>
          <cell r="AC3541">
            <v>2424868</v>
          </cell>
        </row>
        <row r="3542">
          <cell r="D3542" t="str">
            <v>TN</v>
          </cell>
          <cell r="E3542" t="str">
            <v>M</v>
          </cell>
          <cell r="F3542" t="str">
            <v>62 and over</v>
          </cell>
          <cell r="V3542">
            <v>565688</v>
          </cell>
          <cell r="X3542">
            <v>597080</v>
          </cell>
          <cell r="AA3542">
            <v>642272</v>
          </cell>
          <cell r="AC3542">
            <v>669436</v>
          </cell>
        </row>
        <row r="3543">
          <cell r="D3543" t="str">
            <v>TN</v>
          </cell>
          <cell r="E3543" t="str">
            <v>M</v>
          </cell>
          <cell r="F3543" t="str">
            <v>65 and over</v>
          </cell>
          <cell r="V3543">
            <v>450087</v>
          </cell>
          <cell r="X3543">
            <v>478639</v>
          </cell>
          <cell r="AA3543">
            <v>519990</v>
          </cell>
          <cell r="AC3543">
            <v>547219</v>
          </cell>
        </row>
        <row r="3544">
          <cell r="D3544" t="str">
            <v>TN</v>
          </cell>
          <cell r="E3544" t="str">
            <v>F</v>
          </cell>
          <cell r="F3544" t="str">
            <v>Total</v>
          </cell>
          <cell r="V3544">
            <v>3430759</v>
          </cell>
          <cell r="X3544">
            <v>3492243</v>
          </cell>
          <cell r="AA3544">
            <v>3587509</v>
          </cell>
          <cell r="AC3544">
            <v>3653386</v>
          </cell>
        </row>
        <row r="3545">
          <cell r="D3545" t="str">
            <v>TN</v>
          </cell>
          <cell r="E3545" t="str">
            <v>F</v>
          </cell>
          <cell r="F3545" t="str">
            <v>0 - 4</v>
          </cell>
          <cell r="V3545">
            <v>216448</v>
          </cell>
          <cell r="X3545">
            <v>221078</v>
          </cell>
          <cell r="AA3545">
            <v>229464</v>
          </cell>
          <cell r="AC3545">
            <v>235730</v>
          </cell>
        </row>
        <row r="3546">
          <cell r="D3546" t="str">
            <v>TN</v>
          </cell>
          <cell r="E3546" t="str">
            <v>F</v>
          </cell>
          <cell r="F3546" t="str">
            <v>5 - 9</v>
          </cell>
          <cell r="V3546">
            <v>214243</v>
          </cell>
          <cell r="X3546">
            <v>218048</v>
          </cell>
          <cell r="AA3546">
            <v>224177</v>
          </cell>
          <cell r="AC3546">
            <v>229141</v>
          </cell>
        </row>
        <row r="3547">
          <cell r="D3547" t="str">
            <v>TN</v>
          </cell>
          <cell r="E3547" t="str">
            <v>F</v>
          </cell>
          <cell r="F3547" t="str">
            <v>10 - 14</v>
          </cell>
          <cell r="V3547">
            <v>214977</v>
          </cell>
          <cell r="X3547">
            <v>218149</v>
          </cell>
          <cell r="AA3547">
            <v>223994</v>
          </cell>
          <cell r="AC3547">
            <v>228144</v>
          </cell>
        </row>
        <row r="3548">
          <cell r="D3548" t="str">
            <v>TN</v>
          </cell>
          <cell r="E3548" t="str">
            <v>F</v>
          </cell>
          <cell r="F3548" t="str">
            <v>15 - 19</v>
          </cell>
          <cell r="V3548">
            <v>221590</v>
          </cell>
          <cell r="X3548">
            <v>226758</v>
          </cell>
          <cell r="AA3548">
            <v>230382</v>
          </cell>
          <cell r="AC3548">
            <v>233854</v>
          </cell>
        </row>
        <row r="3549">
          <cell r="D3549" t="str">
            <v>TN</v>
          </cell>
          <cell r="E3549" t="str">
            <v>F</v>
          </cell>
          <cell r="F3549" t="str">
            <v>20 - 24</v>
          </cell>
          <cell r="V3549">
            <v>218038</v>
          </cell>
          <cell r="X3549">
            <v>221215</v>
          </cell>
          <cell r="AA3549">
            <v>232236</v>
          </cell>
          <cell r="AC3549">
            <v>237800</v>
          </cell>
        </row>
        <row r="3550">
          <cell r="D3550" t="str">
            <v>TN</v>
          </cell>
          <cell r="E3550" t="str">
            <v>F</v>
          </cell>
          <cell r="F3550" t="str">
            <v>25 - 29</v>
          </cell>
          <cell r="V3550">
            <v>223289</v>
          </cell>
          <cell r="X3550">
            <v>223164</v>
          </cell>
          <cell r="AA3550">
            <v>221971</v>
          </cell>
          <cell r="AC3550">
            <v>225725</v>
          </cell>
        </row>
        <row r="3551">
          <cell r="D3551" t="str">
            <v>TN</v>
          </cell>
          <cell r="E3551" t="str">
            <v>F</v>
          </cell>
          <cell r="F3551" t="str">
            <v>30 - 34</v>
          </cell>
          <cell r="V3551">
            <v>208501</v>
          </cell>
          <cell r="X3551">
            <v>217110</v>
          </cell>
          <cell r="AA3551">
            <v>227664</v>
          </cell>
          <cell r="AC3551">
            <v>228040</v>
          </cell>
        </row>
        <row r="3552">
          <cell r="D3552" t="str">
            <v>TN</v>
          </cell>
          <cell r="E3552" t="str">
            <v>F</v>
          </cell>
          <cell r="F3552" t="str">
            <v>35 - 39</v>
          </cell>
          <cell r="V3552">
            <v>211613</v>
          </cell>
          <cell r="X3552">
            <v>209932</v>
          </cell>
          <cell r="AA3552">
            <v>213997</v>
          </cell>
          <cell r="AC3552">
            <v>222876</v>
          </cell>
        </row>
        <row r="3553">
          <cell r="D3553" t="str">
            <v>TN</v>
          </cell>
          <cell r="E3553" t="str">
            <v>F</v>
          </cell>
          <cell r="F3553" t="str">
            <v>40 - 44</v>
          </cell>
          <cell r="V3553">
            <v>203558</v>
          </cell>
          <cell r="X3553">
            <v>209147</v>
          </cell>
          <cell r="AA3553">
            <v>215905</v>
          </cell>
          <cell r="AC3553">
            <v>214302</v>
          </cell>
        </row>
        <row r="3554">
          <cell r="D3554" t="str">
            <v>TN</v>
          </cell>
          <cell r="E3554" t="str">
            <v>F</v>
          </cell>
          <cell r="F3554" t="str">
            <v>45 - 49</v>
          </cell>
          <cell r="V3554">
            <v>219659</v>
          </cell>
          <cell r="X3554">
            <v>212803</v>
          </cell>
          <cell r="AA3554">
            <v>204253</v>
          </cell>
          <cell r="AC3554">
            <v>209879</v>
          </cell>
        </row>
        <row r="3555">
          <cell r="D3555" t="str">
            <v>TN</v>
          </cell>
          <cell r="E3555" t="str">
            <v>F</v>
          </cell>
          <cell r="F3555" t="str">
            <v>50 - 54</v>
          </cell>
          <cell r="V3555">
            <v>221285</v>
          </cell>
          <cell r="X3555">
            <v>216252</v>
          </cell>
          <cell r="AA3555">
            <v>219863</v>
          </cell>
          <cell r="AC3555">
            <v>213067</v>
          </cell>
        </row>
        <row r="3556">
          <cell r="D3556" t="str">
            <v>TN</v>
          </cell>
          <cell r="E3556" t="str">
            <v>F</v>
          </cell>
          <cell r="F3556" t="str">
            <v>55 - 59</v>
          </cell>
          <cell r="V3556">
            <v>232345</v>
          </cell>
          <cell r="X3556">
            <v>232606</v>
          </cell>
          <cell r="AA3556">
            <v>220580</v>
          </cell>
          <cell r="AC3556">
            <v>215692</v>
          </cell>
        </row>
        <row r="3557">
          <cell r="D3557" t="str">
            <v>TN</v>
          </cell>
          <cell r="E3557" t="str">
            <v>F</v>
          </cell>
          <cell r="F3557" t="str">
            <v>60 - 64</v>
          </cell>
          <cell r="V3557">
            <v>219258</v>
          </cell>
          <cell r="X3557">
            <v>223557</v>
          </cell>
          <cell r="AA3557">
            <v>226106</v>
          </cell>
          <cell r="AC3557">
            <v>226374</v>
          </cell>
        </row>
        <row r="3558">
          <cell r="D3558" t="str">
            <v>TN</v>
          </cell>
          <cell r="E3558" t="str">
            <v>F</v>
          </cell>
          <cell r="F3558" t="str">
            <v>65 - 69</v>
          </cell>
          <cell r="V3558">
            <v>187512</v>
          </cell>
          <cell r="X3558">
            <v>195514</v>
          </cell>
          <cell r="AA3558">
            <v>207256</v>
          </cell>
          <cell r="AC3558">
            <v>211388</v>
          </cell>
        </row>
        <row r="3559">
          <cell r="D3559" t="str">
            <v>TN</v>
          </cell>
          <cell r="E3559" t="str">
            <v>F</v>
          </cell>
          <cell r="F3559" t="str">
            <v>70 - 74</v>
          </cell>
          <cell r="V3559">
            <v>148732</v>
          </cell>
          <cell r="X3559">
            <v>163074</v>
          </cell>
          <cell r="AA3559">
            <v>172804</v>
          </cell>
          <cell r="AC3559">
            <v>180342</v>
          </cell>
        </row>
        <row r="3560">
          <cell r="D3560" t="str">
            <v>TN</v>
          </cell>
          <cell r="E3560" t="str">
            <v>F</v>
          </cell>
          <cell r="F3560" t="str">
            <v>75 - 79</v>
          </cell>
          <cell r="V3560">
            <v>106099</v>
          </cell>
          <cell r="X3560">
            <v>113674</v>
          </cell>
          <cell r="AA3560">
            <v>131850</v>
          </cell>
          <cell r="AC3560">
            <v>144668</v>
          </cell>
        </row>
        <row r="3561">
          <cell r="D3561" t="str">
            <v>TN</v>
          </cell>
          <cell r="E3561" t="str">
            <v>F</v>
          </cell>
          <cell r="F3561" t="str">
            <v>80 - 84</v>
          </cell>
          <cell r="V3561">
            <v>74274</v>
          </cell>
          <cell r="X3561">
            <v>77749</v>
          </cell>
          <cell r="AA3561">
            <v>87403</v>
          </cell>
          <cell r="AC3561">
            <v>93954</v>
          </cell>
        </row>
        <row r="3562">
          <cell r="D3562" t="str">
            <v>TN</v>
          </cell>
          <cell r="E3562" t="str">
            <v>F</v>
          </cell>
          <cell r="F3562" t="str">
            <v>85+</v>
          </cell>
          <cell r="V3562">
            <v>89338</v>
          </cell>
          <cell r="X3562">
            <v>92413</v>
          </cell>
          <cell r="AA3562">
            <v>97604</v>
          </cell>
          <cell r="AC3562">
            <v>102410</v>
          </cell>
        </row>
        <row r="3563">
          <cell r="D3563" t="str">
            <v>TN</v>
          </cell>
          <cell r="E3563" t="str">
            <v>F</v>
          </cell>
          <cell r="F3563" t="str">
            <v>Median Age</v>
          </cell>
          <cell r="V3563">
            <v>39.686865243558401</v>
          </cell>
          <cell r="X3563">
            <v>39.78735645278892</v>
          </cell>
          <cell r="AA3563">
            <v>39.757469475700262</v>
          </cell>
          <cell r="AC3563">
            <v>39.664139151214357</v>
          </cell>
        </row>
        <row r="3564">
          <cell r="D3564" t="str">
            <v>TN</v>
          </cell>
          <cell r="E3564" t="str">
            <v>F</v>
          </cell>
          <cell r="F3564" t="str">
            <v>5-17</v>
          </cell>
          <cell r="V3564">
            <v>562629</v>
          </cell>
          <cell r="X3564">
            <v>570782</v>
          </cell>
          <cell r="AA3564">
            <v>585103</v>
          </cell>
          <cell r="AC3564">
            <v>596553</v>
          </cell>
        </row>
        <row r="3565">
          <cell r="D3565" t="str">
            <v>TN</v>
          </cell>
          <cell r="E3565" t="str">
            <v>F</v>
          </cell>
          <cell r="F3565" t="str">
            <v>18-24</v>
          </cell>
          <cell r="V3565">
            <v>306219</v>
          </cell>
          <cell r="X3565">
            <v>313388</v>
          </cell>
          <cell r="AA3565">
            <v>325686</v>
          </cell>
          <cell r="AC3565">
            <v>332386</v>
          </cell>
        </row>
        <row r="3566">
          <cell r="D3566" t="str">
            <v>TN</v>
          </cell>
          <cell r="E3566" t="str">
            <v>F</v>
          </cell>
          <cell r="F3566" t="str">
            <v>16 and over</v>
          </cell>
          <cell r="V3566">
            <v>2741130</v>
          </cell>
          <cell r="X3566">
            <v>2790671</v>
          </cell>
          <cell r="AA3566">
            <v>2864651</v>
          </cell>
          <cell r="AC3566">
            <v>2914289</v>
          </cell>
        </row>
        <row r="3567">
          <cell r="D3567" t="str">
            <v>TN</v>
          </cell>
          <cell r="E3567" t="str">
            <v>F</v>
          </cell>
          <cell r="F3567" t="str">
            <v>18 and over</v>
          </cell>
          <cell r="V3567">
            <v>2651682</v>
          </cell>
          <cell r="X3567">
            <v>2700383</v>
          </cell>
          <cell r="AA3567">
            <v>2772942</v>
          </cell>
          <cell r="AC3567">
            <v>2821103</v>
          </cell>
        </row>
        <row r="3568">
          <cell r="D3568" t="str">
            <v>TN</v>
          </cell>
          <cell r="E3568" t="str">
            <v>F</v>
          </cell>
          <cell r="F3568" t="str">
            <v>21 and over</v>
          </cell>
          <cell r="V3568">
            <v>2519862</v>
          </cell>
          <cell r="X3568">
            <v>2563063</v>
          </cell>
          <cell r="AA3568">
            <v>2632305</v>
          </cell>
          <cell r="AC3568">
            <v>2678934</v>
          </cell>
        </row>
        <row r="3569">
          <cell r="D3569" t="str">
            <v>TN</v>
          </cell>
          <cell r="E3569" t="str">
            <v>F</v>
          </cell>
          <cell r="F3569" t="str">
            <v>62 and over</v>
          </cell>
          <cell r="V3569">
            <v>734949</v>
          </cell>
          <cell r="X3569">
            <v>774201</v>
          </cell>
          <cell r="AA3569">
            <v>831646</v>
          </cell>
          <cell r="AC3569">
            <v>867130</v>
          </cell>
        </row>
        <row r="3570">
          <cell r="D3570" t="str">
            <v>TN</v>
          </cell>
          <cell r="E3570" t="str">
            <v>F</v>
          </cell>
          <cell r="F3570" t="str">
            <v>65 and over</v>
          </cell>
          <cell r="V3570">
            <v>605955</v>
          </cell>
          <cell r="X3570">
            <v>642424</v>
          </cell>
          <cell r="AA3570">
            <v>696917</v>
          </cell>
          <cell r="AC3570">
            <v>732762</v>
          </cell>
        </row>
        <row r="3571">
          <cell r="D3571" t="str">
            <v>TX</v>
          </cell>
          <cell r="E3571" t="str">
            <v>T</v>
          </cell>
          <cell r="F3571" t="str">
            <v>Total</v>
          </cell>
          <cell r="V3571">
            <v>27800543</v>
          </cell>
          <cell r="X3571">
            <v>28634896</v>
          </cell>
          <cell r="AA3571">
            <v>29943764</v>
          </cell>
          <cell r="AC3571">
            <v>30865134</v>
          </cell>
        </row>
        <row r="3572">
          <cell r="D3572" t="str">
            <v>TX</v>
          </cell>
          <cell r="E3572" t="str">
            <v>T</v>
          </cell>
          <cell r="F3572" t="str">
            <v>0 - 4</v>
          </cell>
          <cell r="V3572">
            <v>2250096</v>
          </cell>
          <cell r="X3572">
            <v>2291864</v>
          </cell>
          <cell r="AA3572">
            <v>2370063</v>
          </cell>
          <cell r="AC3572">
            <v>2432729</v>
          </cell>
        </row>
        <row r="3573">
          <cell r="D3573" t="str">
            <v>TX</v>
          </cell>
          <cell r="E3573" t="str">
            <v>T</v>
          </cell>
          <cell r="F3573" t="str">
            <v>5 - 9</v>
          </cell>
          <cell r="V3573">
            <v>2209481</v>
          </cell>
          <cell r="X3573">
            <v>2255591</v>
          </cell>
          <cell r="AA3573">
            <v>2318433</v>
          </cell>
          <cell r="AC3573">
            <v>2364730</v>
          </cell>
        </row>
        <row r="3574">
          <cell r="D3574" t="str">
            <v>TX</v>
          </cell>
          <cell r="E3574" t="str">
            <v>T</v>
          </cell>
          <cell r="F3574" t="str">
            <v>10 - 14</v>
          </cell>
          <cell r="V3574">
            <v>2112138</v>
          </cell>
          <cell r="X3574">
            <v>2177197</v>
          </cell>
          <cell r="AA3574">
            <v>2263678</v>
          </cell>
          <cell r="AC3574">
            <v>2313887</v>
          </cell>
        </row>
        <row r="3575">
          <cell r="D3575" t="str">
            <v>TX</v>
          </cell>
          <cell r="E3575" t="str">
            <v>T</v>
          </cell>
          <cell r="F3575" t="str">
            <v>15 - 19</v>
          </cell>
          <cell r="V3575">
            <v>1914140</v>
          </cell>
          <cell r="X3575">
            <v>2038687</v>
          </cell>
          <cell r="AA3575">
            <v>2158338</v>
          </cell>
          <cell r="AC3575">
            <v>2228106</v>
          </cell>
        </row>
        <row r="3576">
          <cell r="D3576" t="str">
            <v>TX</v>
          </cell>
          <cell r="E3576" t="str">
            <v>T</v>
          </cell>
          <cell r="F3576" t="str">
            <v>20 - 24</v>
          </cell>
          <cell r="V3576">
            <v>1830654</v>
          </cell>
          <cell r="X3576">
            <v>1863136</v>
          </cell>
          <cell r="AA3576">
            <v>2038521</v>
          </cell>
          <cell r="AC3576">
            <v>2175376</v>
          </cell>
        </row>
        <row r="3577">
          <cell r="D3577" t="str">
            <v>TX</v>
          </cell>
          <cell r="E3577" t="str">
            <v>T</v>
          </cell>
          <cell r="F3577" t="str">
            <v>25 - 29</v>
          </cell>
          <cell r="V3577">
            <v>1962452</v>
          </cell>
          <cell r="X3577">
            <v>1968527</v>
          </cell>
          <cell r="AA3577">
            <v>1970165</v>
          </cell>
          <cell r="AC3577">
            <v>2014481</v>
          </cell>
        </row>
        <row r="3578">
          <cell r="D3578" t="str">
            <v>TX</v>
          </cell>
          <cell r="E3578" t="str">
            <v>T</v>
          </cell>
          <cell r="F3578" t="str">
            <v>30 - 34</v>
          </cell>
          <cell r="V3578">
            <v>1958036</v>
          </cell>
          <cell r="X3578">
            <v>1997042</v>
          </cell>
          <cell r="AA3578">
            <v>2058284</v>
          </cell>
          <cell r="AC3578">
            <v>2072384</v>
          </cell>
        </row>
        <row r="3579">
          <cell r="D3579" t="str">
            <v>TX</v>
          </cell>
          <cell r="E3579" t="str">
            <v>T</v>
          </cell>
          <cell r="F3579" t="str">
            <v>35 - 39</v>
          </cell>
          <cell r="V3579">
            <v>1920799</v>
          </cell>
          <cell r="X3579">
            <v>1981016</v>
          </cell>
          <cell r="AA3579">
            <v>2020675</v>
          </cell>
          <cell r="AC3579">
            <v>2066402</v>
          </cell>
        </row>
        <row r="3580">
          <cell r="D3580" t="str">
            <v>TX</v>
          </cell>
          <cell r="E3580" t="str">
            <v>T</v>
          </cell>
          <cell r="F3580" t="str">
            <v>40 - 44</v>
          </cell>
          <cell r="V3580">
            <v>1714951</v>
          </cell>
          <cell r="X3580">
            <v>1785305</v>
          </cell>
          <cell r="AA3580">
            <v>1951020</v>
          </cell>
          <cell r="AC3580">
            <v>2016608</v>
          </cell>
        </row>
        <row r="3581">
          <cell r="D3581" t="str">
            <v>TX</v>
          </cell>
          <cell r="E3581" t="str">
            <v>T</v>
          </cell>
          <cell r="F3581" t="str">
            <v>45 - 49</v>
          </cell>
          <cell r="V3581">
            <v>1723485</v>
          </cell>
          <cell r="X3581">
            <v>1717413</v>
          </cell>
          <cell r="AA3581">
            <v>1721478</v>
          </cell>
          <cell r="AC3581">
            <v>1794875</v>
          </cell>
        </row>
        <row r="3582">
          <cell r="D3582" t="str">
            <v>TX</v>
          </cell>
          <cell r="E3582" t="str">
            <v>T</v>
          </cell>
          <cell r="F3582" t="str">
            <v>50 - 54</v>
          </cell>
          <cell r="V3582">
            <v>1614174</v>
          </cell>
          <cell r="X3582">
            <v>1625431</v>
          </cell>
          <cell r="AA3582">
            <v>1709126</v>
          </cell>
          <cell r="AC3582">
            <v>1704416</v>
          </cell>
        </row>
        <row r="3583">
          <cell r="D3583" t="str">
            <v>TX</v>
          </cell>
          <cell r="E3583" t="str">
            <v>T</v>
          </cell>
          <cell r="F3583" t="str">
            <v>55 - 59</v>
          </cell>
          <cell r="V3583">
            <v>1646235</v>
          </cell>
          <cell r="X3583">
            <v>1644897</v>
          </cell>
          <cell r="AA3583">
            <v>1578747</v>
          </cell>
          <cell r="AC3583">
            <v>1591880</v>
          </cell>
        </row>
        <row r="3584">
          <cell r="D3584" t="str">
            <v>TX</v>
          </cell>
          <cell r="E3584" t="str">
            <v>T</v>
          </cell>
          <cell r="F3584" t="str">
            <v>60 - 64</v>
          </cell>
          <cell r="V3584">
            <v>1466072</v>
          </cell>
          <cell r="X3584">
            <v>1532976</v>
          </cell>
          <cell r="AA3584">
            <v>1589011</v>
          </cell>
          <cell r="AC3584">
            <v>1589108</v>
          </cell>
        </row>
        <row r="3585">
          <cell r="D3585" t="str">
            <v>TX</v>
          </cell>
          <cell r="E3585" t="str">
            <v>T</v>
          </cell>
          <cell r="F3585" t="str">
            <v>65 - 69</v>
          </cell>
          <cell r="V3585">
            <v>1180148</v>
          </cell>
          <cell r="X3585">
            <v>1260776</v>
          </cell>
          <cell r="AA3585">
            <v>1385373</v>
          </cell>
          <cell r="AC3585">
            <v>1449716</v>
          </cell>
        </row>
        <row r="3586">
          <cell r="D3586" t="str">
            <v>TX</v>
          </cell>
          <cell r="E3586" t="str">
            <v>T</v>
          </cell>
          <cell r="F3586" t="str">
            <v>70 - 74</v>
          </cell>
          <cell r="V3586">
            <v>888170</v>
          </cell>
          <cell r="X3586">
            <v>983361</v>
          </cell>
          <cell r="AA3586">
            <v>1079385</v>
          </cell>
          <cell r="AC3586">
            <v>1154935</v>
          </cell>
        </row>
        <row r="3587">
          <cell r="D3587" t="str">
            <v>TX</v>
          </cell>
          <cell r="E3587" t="str">
            <v>T</v>
          </cell>
          <cell r="F3587" t="str">
            <v>75 - 79</v>
          </cell>
          <cell r="V3587">
            <v>589434</v>
          </cell>
          <cell r="X3587">
            <v>648977</v>
          </cell>
          <cell r="AA3587">
            <v>774209</v>
          </cell>
          <cell r="AC3587">
            <v>859008</v>
          </cell>
        </row>
        <row r="3588">
          <cell r="D3588" t="str">
            <v>TX</v>
          </cell>
          <cell r="E3588" t="str">
            <v>T</v>
          </cell>
          <cell r="F3588" t="str">
            <v>80 - 84</v>
          </cell>
          <cell r="V3588">
            <v>389142</v>
          </cell>
          <cell r="X3588">
            <v>410195</v>
          </cell>
          <cell r="AA3588">
            <v>470545</v>
          </cell>
          <cell r="AC3588">
            <v>520277</v>
          </cell>
        </row>
        <row r="3589">
          <cell r="D3589" t="str">
            <v>TX</v>
          </cell>
          <cell r="E3589" t="str">
            <v>T</v>
          </cell>
          <cell r="F3589" t="str">
            <v>85+</v>
          </cell>
          <cell r="V3589">
            <v>430936</v>
          </cell>
          <cell r="X3589">
            <v>452505</v>
          </cell>
          <cell r="AA3589">
            <v>486713</v>
          </cell>
          <cell r="AC3589">
            <v>516216</v>
          </cell>
        </row>
        <row r="3590">
          <cell r="D3590" t="str">
            <v>TX</v>
          </cell>
          <cell r="E3590" t="str">
            <v>T</v>
          </cell>
          <cell r="F3590" t="str">
            <v>Median Age</v>
          </cell>
          <cell r="V3590">
            <v>34.137481493245353</v>
          </cell>
          <cell r="X3590">
            <v>34.310195489326212</v>
          </cell>
          <cell r="AA3590">
            <v>34.496793773557201</v>
          </cell>
          <cell r="AC3590">
            <v>34.598653048438997</v>
          </cell>
        </row>
        <row r="3591">
          <cell r="D3591" t="str">
            <v>TX</v>
          </cell>
          <cell r="E3591" t="str">
            <v>T</v>
          </cell>
          <cell r="F3591" t="str">
            <v>5-17</v>
          </cell>
          <cell r="V3591">
            <v>5512648</v>
          </cell>
          <cell r="X3591">
            <v>5676403</v>
          </cell>
          <cell r="AA3591">
            <v>5891083</v>
          </cell>
          <cell r="AC3591">
            <v>6026766</v>
          </cell>
        </row>
        <row r="3592">
          <cell r="D3592" t="str">
            <v>TX</v>
          </cell>
          <cell r="E3592" t="str">
            <v>T</v>
          </cell>
          <cell r="F3592" t="str">
            <v>18-24</v>
          </cell>
          <cell r="V3592">
            <v>2553765</v>
          </cell>
          <cell r="X3592">
            <v>2658208</v>
          </cell>
          <cell r="AA3592">
            <v>2887887</v>
          </cell>
          <cell r="AC3592">
            <v>3055333</v>
          </cell>
        </row>
        <row r="3593">
          <cell r="D3593" t="str">
            <v>TX</v>
          </cell>
          <cell r="E3593" t="str">
            <v>T</v>
          </cell>
          <cell r="F3593" t="str">
            <v>16 and over</v>
          </cell>
          <cell r="V3593">
            <v>20823035</v>
          </cell>
          <cell r="X3593">
            <v>21489299</v>
          </cell>
          <cell r="AA3593">
            <v>22549994</v>
          </cell>
          <cell r="AC3593">
            <v>23299889</v>
          </cell>
        </row>
        <row r="3594">
          <cell r="D3594" t="str">
            <v>TX</v>
          </cell>
          <cell r="E3594" t="str">
            <v>T</v>
          </cell>
          <cell r="F3594" t="str">
            <v>18 and over</v>
          </cell>
          <cell r="V3594">
            <v>20037799</v>
          </cell>
          <cell r="X3594">
            <v>20666629</v>
          </cell>
          <cell r="AA3594">
            <v>21682618</v>
          </cell>
          <cell r="AC3594">
            <v>22405639</v>
          </cell>
        </row>
        <row r="3595">
          <cell r="D3595" t="str">
            <v>TX</v>
          </cell>
          <cell r="E3595" t="str">
            <v>T</v>
          </cell>
          <cell r="F3595" t="str">
            <v>21 and over</v>
          </cell>
          <cell r="V3595">
            <v>18959319</v>
          </cell>
          <cell r="X3595">
            <v>19496368</v>
          </cell>
          <cell r="AA3595">
            <v>20412495</v>
          </cell>
          <cell r="AC3595">
            <v>21088075</v>
          </cell>
        </row>
        <row r="3596">
          <cell r="D3596" t="str">
            <v>TX</v>
          </cell>
          <cell r="E3596" t="str">
            <v>T</v>
          </cell>
          <cell r="F3596" t="str">
            <v>62 and over</v>
          </cell>
          <cell r="V3596">
            <v>4327170</v>
          </cell>
          <cell r="X3596">
            <v>4648617</v>
          </cell>
          <cell r="AA3596">
            <v>5139443</v>
          </cell>
          <cell r="AC3596">
            <v>5449239</v>
          </cell>
        </row>
        <row r="3597">
          <cell r="D3597" t="str">
            <v>TX</v>
          </cell>
          <cell r="E3597" t="str">
            <v>T</v>
          </cell>
          <cell r="F3597" t="str">
            <v>65 and over</v>
          </cell>
          <cell r="V3597">
            <v>3477830</v>
          </cell>
          <cell r="X3597">
            <v>3755814</v>
          </cell>
          <cell r="AA3597">
            <v>4196225</v>
          </cell>
          <cell r="AC3597">
            <v>4500152</v>
          </cell>
        </row>
        <row r="3598">
          <cell r="D3598" t="str">
            <v>TX</v>
          </cell>
          <cell r="E3598" t="str">
            <v>M</v>
          </cell>
          <cell r="F3598" t="str">
            <v>Total</v>
          </cell>
          <cell r="V3598">
            <v>13785087</v>
          </cell>
          <cell r="X3598">
            <v>14197145</v>
          </cell>
          <cell r="AA3598">
            <v>14842897</v>
          </cell>
          <cell r="AC3598">
            <v>15297136</v>
          </cell>
        </row>
        <row r="3599">
          <cell r="D3599" t="str">
            <v>TX</v>
          </cell>
          <cell r="E3599" t="str">
            <v>M</v>
          </cell>
          <cell r="F3599" t="str">
            <v>0 - 4</v>
          </cell>
          <cell r="V3599">
            <v>1145571</v>
          </cell>
          <cell r="X3599">
            <v>1166822</v>
          </cell>
          <cell r="AA3599">
            <v>1206627</v>
          </cell>
          <cell r="AC3599">
            <v>1238479</v>
          </cell>
        </row>
        <row r="3600">
          <cell r="D3600" t="str">
            <v>TX</v>
          </cell>
          <cell r="E3600" t="str">
            <v>M</v>
          </cell>
          <cell r="F3600" t="str">
            <v>5 - 9</v>
          </cell>
          <cell r="V3600">
            <v>1123235</v>
          </cell>
          <cell r="X3600">
            <v>1146716</v>
          </cell>
          <cell r="AA3600">
            <v>1178656</v>
          </cell>
          <cell r="AC3600">
            <v>1202143</v>
          </cell>
        </row>
        <row r="3601">
          <cell r="D3601" t="str">
            <v>TX</v>
          </cell>
          <cell r="E3601" t="str">
            <v>M</v>
          </cell>
          <cell r="F3601" t="str">
            <v>10 - 14</v>
          </cell>
          <cell r="V3601">
            <v>1072111</v>
          </cell>
          <cell r="X3601">
            <v>1105216</v>
          </cell>
          <cell r="AA3601">
            <v>1149217</v>
          </cell>
          <cell r="AC3601">
            <v>1174729</v>
          </cell>
        </row>
        <row r="3602">
          <cell r="D3602" t="str">
            <v>TX</v>
          </cell>
          <cell r="E3602" t="str">
            <v>M</v>
          </cell>
          <cell r="F3602" t="str">
            <v>15 - 19</v>
          </cell>
          <cell r="V3602">
            <v>970663</v>
          </cell>
          <cell r="X3602">
            <v>1032669</v>
          </cell>
          <cell r="AA3602">
            <v>1093091</v>
          </cell>
          <cell r="AC3602">
            <v>1128463</v>
          </cell>
        </row>
        <row r="3603">
          <cell r="D3603" t="str">
            <v>TX</v>
          </cell>
          <cell r="E3603" t="str">
            <v>M</v>
          </cell>
          <cell r="F3603" t="str">
            <v>20 - 24</v>
          </cell>
          <cell r="V3603">
            <v>931400</v>
          </cell>
          <cell r="X3603">
            <v>946839</v>
          </cell>
          <cell r="AA3603">
            <v>1032994</v>
          </cell>
          <cell r="AC3603">
            <v>1101301</v>
          </cell>
        </row>
        <row r="3604">
          <cell r="D3604" t="str">
            <v>TX</v>
          </cell>
          <cell r="E3604" t="str">
            <v>M</v>
          </cell>
          <cell r="F3604" t="str">
            <v>25 - 29</v>
          </cell>
          <cell r="V3604">
            <v>1003174</v>
          </cell>
          <cell r="X3604">
            <v>1005545</v>
          </cell>
          <cell r="AA3604">
            <v>1006434</v>
          </cell>
          <cell r="AC3604">
            <v>1027875</v>
          </cell>
        </row>
        <row r="3605">
          <cell r="D3605" t="str">
            <v>TX</v>
          </cell>
          <cell r="E3605" t="str">
            <v>M</v>
          </cell>
          <cell r="F3605" t="str">
            <v>30 - 34</v>
          </cell>
          <cell r="V3605">
            <v>1005171</v>
          </cell>
          <cell r="X3605">
            <v>1025061</v>
          </cell>
          <cell r="AA3605">
            <v>1055849</v>
          </cell>
          <cell r="AC3605">
            <v>1062466</v>
          </cell>
        </row>
        <row r="3606">
          <cell r="D3606" t="str">
            <v>TX</v>
          </cell>
          <cell r="E3606" t="str">
            <v>M</v>
          </cell>
          <cell r="F3606" t="str">
            <v>35 - 39</v>
          </cell>
          <cell r="V3606">
            <v>988373</v>
          </cell>
          <cell r="X3606">
            <v>1018675</v>
          </cell>
          <cell r="AA3606">
            <v>1034382</v>
          </cell>
          <cell r="AC3606">
            <v>1058030</v>
          </cell>
        </row>
        <row r="3607">
          <cell r="D3607" t="str">
            <v>TX</v>
          </cell>
          <cell r="E3607" t="str">
            <v>M</v>
          </cell>
          <cell r="F3607" t="str">
            <v>40 - 44</v>
          </cell>
          <cell r="V3607">
            <v>866979</v>
          </cell>
          <cell r="X3607">
            <v>906623</v>
          </cell>
          <cell r="AA3607">
            <v>997622</v>
          </cell>
          <cell r="AC3607">
            <v>1030787</v>
          </cell>
        </row>
        <row r="3608">
          <cell r="D3608" t="str">
            <v>TX</v>
          </cell>
          <cell r="E3608" t="str">
            <v>M</v>
          </cell>
          <cell r="F3608" t="str">
            <v>45 - 49</v>
          </cell>
          <cell r="V3608">
            <v>854849</v>
          </cell>
          <cell r="X3608">
            <v>854488</v>
          </cell>
          <cell r="AA3608">
            <v>863650</v>
          </cell>
          <cell r="AC3608">
            <v>904668</v>
          </cell>
        </row>
        <row r="3609">
          <cell r="D3609" t="str">
            <v>TX</v>
          </cell>
          <cell r="E3609" t="str">
            <v>M</v>
          </cell>
          <cell r="F3609" t="str">
            <v>50 - 54</v>
          </cell>
          <cell r="V3609">
            <v>795292</v>
          </cell>
          <cell r="X3609">
            <v>801930</v>
          </cell>
          <cell r="AA3609">
            <v>842711</v>
          </cell>
          <cell r="AC3609">
            <v>842898</v>
          </cell>
        </row>
        <row r="3610">
          <cell r="D3610" t="str">
            <v>TX</v>
          </cell>
          <cell r="E3610" t="str">
            <v>M</v>
          </cell>
          <cell r="F3610" t="str">
            <v>55 - 59</v>
          </cell>
          <cell r="V3610">
            <v>804772</v>
          </cell>
          <cell r="X3610">
            <v>802371</v>
          </cell>
          <cell r="AA3610">
            <v>771567</v>
          </cell>
          <cell r="AC3610">
            <v>779053</v>
          </cell>
        </row>
        <row r="3611">
          <cell r="D3611" t="str">
            <v>TX</v>
          </cell>
          <cell r="E3611" t="str">
            <v>M</v>
          </cell>
          <cell r="F3611" t="str">
            <v>60 - 64</v>
          </cell>
          <cell r="V3611">
            <v>706737</v>
          </cell>
          <cell r="X3611">
            <v>740680</v>
          </cell>
          <cell r="AA3611">
            <v>766859</v>
          </cell>
          <cell r="AC3611">
            <v>765371</v>
          </cell>
        </row>
        <row r="3612">
          <cell r="D3612" t="str">
            <v>TX</v>
          </cell>
          <cell r="E3612" t="str">
            <v>M</v>
          </cell>
          <cell r="F3612" t="str">
            <v>65 - 69</v>
          </cell>
          <cell r="V3612">
            <v>554573</v>
          </cell>
          <cell r="X3612">
            <v>594156</v>
          </cell>
          <cell r="AA3612">
            <v>655141</v>
          </cell>
          <cell r="AC3612">
            <v>687351</v>
          </cell>
        </row>
        <row r="3613">
          <cell r="D3613" t="str">
            <v>TX</v>
          </cell>
          <cell r="E3613" t="str">
            <v>M</v>
          </cell>
          <cell r="F3613" t="str">
            <v>70 - 74</v>
          </cell>
          <cell r="V3613">
            <v>405139</v>
          </cell>
          <cell r="X3613">
            <v>448484</v>
          </cell>
          <cell r="AA3613">
            <v>492456</v>
          </cell>
          <cell r="AC3613">
            <v>528661</v>
          </cell>
        </row>
        <row r="3614">
          <cell r="D3614" t="str">
            <v>TX</v>
          </cell>
          <cell r="E3614" t="str">
            <v>M</v>
          </cell>
          <cell r="F3614" t="str">
            <v>75 - 79</v>
          </cell>
          <cell r="V3614">
            <v>256077</v>
          </cell>
          <cell r="X3614">
            <v>282235</v>
          </cell>
          <cell r="AA3614">
            <v>337853</v>
          </cell>
          <cell r="AC3614">
            <v>374898</v>
          </cell>
        </row>
        <row r="3615">
          <cell r="D3615" t="str">
            <v>TX</v>
          </cell>
          <cell r="E3615" t="str">
            <v>M</v>
          </cell>
          <cell r="F3615" t="str">
            <v>80 - 84</v>
          </cell>
          <cell r="V3615">
            <v>156368</v>
          </cell>
          <cell r="X3615">
            <v>165556</v>
          </cell>
          <cell r="AA3615">
            <v>191358</v>
          </cell>
          <cell r="AC3615">
            <v>211955</v>
          </cell>
        </row>
        <row r="3616">
          <cell r="D3616" t="str">
            <v>TX</v>
          </cell>
          <cell r="E3616" t="str">
            <v>M</v>
          </cell>
          <cell r="F3616" t="str">
            <v>85+</v>
          </cell>
          <cell r="V3616">
            <v>144603</v>
          </cell>
          <cell r="X3616">
            <v>153079</v>
          </cell>
          <cell r="AA3616">
            <v>166430</v>
          </cell>
          <cell r="AC3616">
            <v>178008</v>
          </cell>
        </row>
        <row r="3617">
          <cell r="D3617" t="str">
            <v>TX</v>
          </cell>
          <cell r="E3617" t="str">
            <v>M</v>
          </cell>
          <cell r="F3617" t="str">
            <v>Median Age</v>
          </cell>
          <cell r="V3617">
            <v>33.216198036120296</v>
          </cell>
          <cell r="X3617">
            <v>33.380458386557926</v>
          </cell>
          <cell r="AA3617">
            <v>33.571331200314802</v>
          </cell>
          <cell r="AC3617">
            <v>33.670662859587608</v>
          </cell>
        </row>
        <row r="3618">
          <cell r="D3618" t="str">
            <v>TX</v>
          </cell>
          <cell r="E3618" t="str">
            <v>M</v>
          </cell>
          <cell r="F3618" t="str">
            <v>5-17</v>
          </cell>
          <cell r="V3618">
            <v>2799112</v>
          </cell>
          <cell r="X3618">
            <v>2882175</v>
          </cell>
          <cell r="AA3618">
            <v>2991229</v>
          </cell>
          <cell r="AC3618">
            <v>3060107</v>
          </cell>
        </row>
        <row r="3619">
          <cell r="D3619" t="str">
            <v>TX</v>
          </cell>
          <cell r="E3619" t="str">
            <v>M</v>
          </cell>
          <cell r="F3619" t="str">
            <v>18-24</v>
          </cell>
          <cell r="V3619">
            <v>1298297</v>
          </cell>
          <cell r="X3619">
            <v>1349265</v>
          </cell>
          <cell r="AA3619">
            <v>1462729</v>
          </cell>
          <cell r="AC3619">
            <v>1546529</v>
          </cell>
        </row>
        <row r="3620">
          <cell r="D3620" t="str">
            <v>TX</v>
          </cell>
          <cell r="E3620" t="str">
            <v>M</v>
          </cell>
          <cell r="F3620" t="str">
            <v>16 and over</v>
          </cell>
          <cell r="V3620">
            <v>10238347</v>
          </cell>
          <cell r="X3620">
            <v>10564901</v>
          </cell>
          <cell r="AA3620">
            <v>11084427</v>
          </cell>
          <cell r="AC3620">
            <v>11451566</v>
          </cell>
        </row>
        <row r="3621">
          <cell r="D3621" t="str">
            <v>TX</v>
          </cell>
          <cell r="E3621" t="str">
            <v>M</v>
          </cell>
          <cell r="F3621" t="str">
            <v>18 and over</v>
          </cell>
          <cell r="V3621">
            <v>9840404</v>
          </cell>
          <cell r="X3621">
            <v>10148148</v>
          </cell>
          <cell r="AA3621">
            <v>10645041</v>
          </cell>
          <cell r="AC3621">
            <v>10998550</v>
          </cell>
        </row>
        <row r="3622">
          <cell r="D3622" t="str">
            <v>TX</v>
          </cell>
          <cell r="E3622" t="str">
            <v>M</v>
          </cell>
          <cell r="F3622" t="str">
            <v>21 and over</v>
          </cell>
          <cell r="V3622">
            <v>9292855</v>
          </cell>
          <cell r="X3622">
            <v>9555555</v>
          </cell>
          <cell r="AA3622">
            <v>10002549</v>
          </cell>
          <cell r="AC3622">
            <v>10332036</v>
          </cell>
        </row>
        <row r="3623">
          <cell r="D3623" t="str">
            <v>TX</v>
          </cell>
          <cell r="E3623" t="str">
            <v>M</v>
          </cell>
          <cell r="F3623" t="str">
            <v>62 and over</v>
          </cell>
          <cell r="V3623">
            <v>1924699</v>
          </cell>
          <cell r="X3623">
            <v>2072924</v>
          </cell>
          <cell r="AA3623">
            <v>2297848</v>
          </cell>
          <cell r="AC3623">
            <v>2436678</v>
          </cell>
        </row>
        <row r="3624">
          <cell r="D3624" t="str">
            <v>TX</v>
          </cell>
          <cell r="E3624" t="str">
            <v>M</v>
          </cell>
          <cell r="F3624" t="str">
            <v>65 and over</v>
          </cell>
          <cell r="V3624">
            <v>1516760</v>
          </cell>
          <cell r="X3624">
            <v>1643510</v>
          </cell>
          <cell r="AA3624">
            <v>1843238</v>
          </cell>
          <cell r="AC3624">
            <v>1980873</v>
          </cell>
        </row>
        <row r="3625">
          <cell r="D3625" t="str">
            <v>TX</v>
          </cell>
          <cell r="E3625" t="str">
            <v>F</v>
          </cell>
          <cell r="F3625" t="str">
            <v>Total</v>
          </cell>
          <cell r="V3625">
            <v>14015456</v>
          </cell>
          <cell r="X3625">
            <v>14437751</v>
          </cell>
          <cell r="AA3625">
            <v>15100867</v>
          </cell>
          <cell r="AC3625">
            <v>15567998</v>
          </cell>
        </row>
        <row r="3626">
          <cell r="D3626" t="str">
            <v>TX</v>
          </cell>
          <cell r="E3626" t="str">
            <v>F</v>
          </cell>
          <cell r="F3626" t="str">
            <v>0 - 4</v>
          </cell>
          <cell r="V3626">
            <v>1104525</v>
          </cell>
          <cell r="X3626">
            <v>1125042</v>
          </cell>
          <cell r="AA3626">
            <v>1163436</v>
          </cell>
          <cell r="AC3626">
            <v>1194250</v>
          </cell>
        </row>
        <row r="3627">
          <cell r="D3627" t="str">
            <v>TX</v>
          </cell>
          <cell r="E3627" t="str">
            <v>F</v>
          </cell>
          <cell r="F3627" t="str">
            <v>5 - 9</v>
          </cell>
          <cell r="V3627">
            <v>1086246</v>
          </cell>
          <cell r="X3627">
            <v>1108875</v>
          </cell>
          <cell r="AA3627">
            <v>1139777</v>
          </cell>
          <cell r="AC3627">
            <v>1162587</v>
          </cell>
        </row>
        <row r="3628">
          <cell r="D3628" t="str">
            <v>TX</v>
          </cell>
          <cell r="E3628" t="str">
            <v>F</v>
          </cell>
          <cell r="F3628" t="str">
            <v>10 - 14</v>
          </cell>
          <cell r="V3628">
            <v>1040027</v>
          </cell>
          <cell r="X3628">
            <v>1071981</v>
          </cell>
          <cell r="AA3628">
            <v>1114461</v>
          </cell>
          <cell r="AC3628">
            <v>1139158</v>
          </cell>
        </row>
        <row r="3629">
          <cell r="D3629" t="str">
            <v>TX</v>
          </cell>
          <cell r="E3629" t="str">
            <v>F</v>
          </cell>
          <cell r="F3629" t="str">
            <v>15 - 19</v>
          </cell>
          <cell r="V3629">
            <v>943477</v>
          </cell>
          <cell r="X3629">
            <v>1006018</v>
          </cell>
          <cell r="AA3629">
            <v>1065247</v>
          </cell>
          <cell r="AC3629">
            <v>1099643</v>
          </cell>
        </row>
        <row r="3630">
          <cell r="D3630" t="str">
            <v>TX</v>
          </cell>
          <cell r="E3630" t="str">
            <v>F</v>
          </cell>
          <cell r="F3630" t="str">
            <v>20 - 24</v>
          </cell>
          <cell r="V3630">
            <v>899254</v>
          </cell>
          <cell r="X3630">
            <v>916297</v>
          </cell>
          <cell r="AA3630">
            <v>1005527</v>
          </cell>
          <cell r="AC3630">
            <v>1074075</v>
          </cell>
        </row>
        <row r="3631">
          <cell r="D3631" t="str">
            <v>TX</v>
          </cell>
          <cell r="E3631" t="str">
            <v>F</v>
          </cell>
          <cell r="F3631" t="str">
            <v>25 - 29</v>
          </cell>
          <cell r="V3631">
            <v>959278</v>
          </cell>
          <cell r="X3631">
            <v>962982</v>
          </cell>
          <cell r="AA3631">
            <v>963731</v>
          </cell>
          <cell r="AC3631">
            <v>986606</v>
          </cell>
        </row>
        <row r="3632">
          <cell r="D3632" t="str">
            <v>TX</v>
          </cell>
          <cell r="E3632" t="str">
            <v>F</v>
          </cell>
          <cell r="F3632" t="str">
            <v>30 - 34</v>
          </cell>
          <cell r="V3632">
            <v>952865</v>
          </cell>
          <cell r="X3632">
            <v>971981</v>
          </cell>
          <cell r="AA3632">
            <v>1002435</v>
          </cell>
          <cell r="AC3632">
            <v>1009918</v>
          </cell>
        </row>
        <row r="3633">
          <cell r="D3633" t="str">
            <v>TX</v>
          </cell>
          <cell r="E3633" t="str">
            <v>F</v>
          </cell>
          <cell r="F3633" t="str">
            <v>35 - 39</v>
          </cell>
          <cell r="V3633">
            <v>932426</v>
          </cell>
          <cell r="X3633">
            <v>962341</v>
          </cell>
          <cell r="AA3633">
            <v>986293</v>
          </cell>
          <cell r="AC3633">
            <v>1008372</v>
          </cell>
        </row>
        <row r="3634">
          <cell r="D3634" t="str">
            <v>TX</v>
          </cell>
          <cell r="E3634" t="str">
            <v>F</v>
          </cell>
          <cell r="F3634" t="str">
            <v>40 - 44</v>
          </cell>
          <cell r="V3634">
            <v>847972</v>
          </cell>
          <cell r="X3634">
            <v>878682</v>
          </cell>
          <cell r="AA3634">
            <v>953398</v>
          </cell>
          <cell r="AC3634">
            <v>985821</v>
          </cell>
        </row>
        <row r="3635">
          <cell r="D3635" t="str">
            <v>TX</v>
          </cell>
          <cell r="E3635" t="str">
            <v>F</v>
          </cell>
          <cell r="F3635" t="str">
            <v>45 - 49</v>
          </cell>
          <cell r="V3635">
            <v>868636</v>
          </cell>
          <cell r="X3635">
            <v>862925</v>
          </cell>
          <cell r="AA3635">
            <v>857828</v>
          </cell>
          <cell r="AC3635">
            <v>890207</v>
          </cell>
        </row>
        <row r="3636">
          <cell r="D3636" t="str">
            <v>TX</v>
          </cell>
          <cell r="E3636" t="str">
            <v>F</v>
          </cell>
          <cell r="F3636" t="str">
            <v>50 - 54</v>
          </cell>
          <cell r="V3636">
            <v>818882</v>
          </cell>
          <cell r="X3636">
            <v>823501</v>
          </cell>
          <cell r="AA3636">
            <v>866415</v>
          </cell>
          <cell r="AC3636">
            <v>861518</v>
          </cell>
        </row>
        <row r="3637">
          <cell r="D3637" t="str">
            <v>TX</v>
          </cell>
          <cell r="E3637" t="str">
            <v>F</v>
          </cell>
          <cell r="F3637" t="str">
            <v>55 - 59</v>
          </cell>
          <cell r="V3637">
            <v>841463</v>
          </cell>
          <cell r="X3637">
            <v>842526</v>
          </cell>
          <cell r="AA3637">
            <v>807180</v>
          </cell>
          <cell r="AC3637">
            <v>812827</v>
          </cell>
        </row>
        <row r="3638">
          <cell r="D3638" t="str">
            <v>TX</v>
          </cell>
          <cell r="E3638" t="str">
            <v>F</v>
          </cell>
          <cell r="F3638" t="str">
            <v>60 - 64</v>
          </cell>
          <cell r="V3638">
            <v>759335</v>
          </cell>
          <cell r="X3638">
            <v>792296</v>
          </cell>
          <cell r="AA3638">
            <v>822152</v>
          </cell>
          <cell r="AC3638">
            <v>823737</v>
          </cell>
        </row>
        <row r="3639">
          <cell r="D3639" t="str">
            <v>TX</v>
          </cell>
          <cell r="E3639" t="str">
            <v>F</v>
          </cell>
          <cell r="F3639" t="str">
            <v>65 - 69</v>
          </cell>
          <cell r="V3639">
            <v>625575</v>
          </cell>
          <cell r="X3639">
            <v>666620</v>
          </cell>
          <cell r="AA3639">
            <v>730232</v>
          </cell>
          <cell r="AC3639">
            <v>762365</v>
          </cell>
        </row>
        <row r="3640">
          <cell r="D3640" t="str">
            <v>TX</v>
          </cell>
          <cell r="E3640" t="str">
            <v>F</v>
          </cell>
          <cell r="F3640" t="str">
            <v>70 - 74</v>
          </cell>
          <cell r="V3640">
            <v>483031</v>
          </cell>
          <cell r="X3640">
            <v>534877</v>
          </cell>
          <cell r="AA3640">
            <v>586929</v>
          </cell>
          <cell r="AC3640">
            <v>626274</v>
          </cell>
        </row>
        <row r="3641">
          <cell r="D3641" t="str">
            <v>TX</v>
          </cell>
          <cell r="E3641" t="str">
            <v>F</v>
          </cell>
          <cell r="F3641" t="str">
            <v>75 - 79</v>
          </cell>
          <cell r="V3641">
            <v>333357</v>
          </cell>
          <cell r="X3641">
            <v>366742</v>
          </cell>
          <cell r="AA3641">
            <v>436356</v>
          </cell>
          <cell r="AC3641">
            <v>484110</v>
          </cell>
        </row>
        <row r="3642">
          <cell r="D3642" t="str">
            <v>TX</v>
          </cell>
          <cell r="E3642" t="str">
            <v>F</v>
          </cell>
          <cell r="F3642" t="str">
            <v>80 - 84</v>
          </cell>
          <cell r="V3642">
            <v>232774</v>
          </cell>
          <cell r="X3642">
            <v>244639</v>
          </cell>
          <cell r="AA3642">
            <v>279187</v>
          </cell>
          <cell r="AC3642">
            <v>308322</v>
          </cell>
        </row>
        <row r="3643">
          <cell r="D3643" t="str">
            <v>TX</v>
          </cell>
          <cell r="E3643" t="str">
            <v>F</v>
          </cell>
          <cell r="F3643" t="str">
            <v>85+</v>
          </cell>
          <cell r="V3643">
            <v>286333</v>
          </cell>
          <cell r="X3643">
            <v>299426</v>
          </cell>
          <cell r="AA3643">
            <v>320283</v>
          </cell>
          <cell r="AC3643">
            <v>338208</v>
          </cell>
        </row>
        <row r="3644">
          <cell r="D3644" t="str">
            <v>TX</v>
          </cell>
          <cell r="E3644" t="str">
            <v>F</v>
          </cell>
          <cell r="F3644" t="str">
            <v>Median Age</v>
          </cell>
          <cell r="V3644">
            <v>35.11559021445192</v>
          </cell>
          <cell r="X3644">
            <v>35.287358189781926</v>
          </cell>
          <cell r="AA3644">
            <v>35.484120247568526</v>
          </cell>
          <cell r="AC3644">
            <v>35.573505992587798</v>
          </cell>
        </row>
        <row r="3645">
          <cell r="D3645" t="str">
            <v>TX</v>
          </cell>
          <cell r="E3645" t="str">
            <v>F</v>
          </cell>
          <cell r="F3645" t="str">
            <v>5-17</v>
          </cell>
          <cell r="V3645">
            <v>2713536</v>
          </cell>
          <cell r="X3645">
            <v>2794228</v>
          </cell>
          <cell r="AA3645">
            <v>2899854</v>
          </cell>
          <cell r="AC3645">
            <v>2966659</v>
          </cell>
        </row>
        <row r="3646">
          <cell r="D3646" t="str">
            <v>TX</v>
          </cell>
          <cell r="E3646" t="str">
            <v>F</v>
          </cell>
          <cell r="F3646" t="str">
            <v>18-24</v>
          </cell>
          <cell r="V3646">
            <v>1255468</v>
          </cell>
          <cell r="X3646">
            <v>1308943</v>
          </cell>
          <cell r="AA3646">
            <v>1425158</v>
          </cell>
          <cell r="AC3646">
            <v>1508804</v>
          </cell>
        </row>
        <row r="3647">
          <cell r="D3647" t="str">
            <v>TX</v>
          </cell>
          <cell r="E3647" t="str">
            <v>F</v>
          </cell>
          <cell r="F3647" t="str">
            <v>16 and over</v>
          </cell>
          <cell r="V3647">
            <v>10584688</v>
          </cell>
          <cell r="X3647">
            <v>10924398</v>
          </cell>
          <cell r="AA3647">
            <v>11465567</v>
          </cell>
          <cell r="AC3647">
            <v>11848323</v>
          </cell>
        </row>
        <row r="3648">
          <cell r="D3648" t="str">
            <v>TX</v>
          </cell>
          <cell r="E3648" t="str">
            <v>F</v>
          </cell>
          <cell r="F3648" t="str">
            <v>18 and over</v>
          </cell>
          <cell r="V3648">
            <v>10197395</v>
          </cell>
          <cell r="X3648">
            <v>10518481</v>
          </cell>
          <cell r="AA3648">
            <v>11037577</v>
          </cell>
          <cell r="AC3648">
            <v>11407089</v>
          </cell>
        </row>
        <row r="3649">
          <cell r="D3649" t="str">
            <v>TX</v>
          </cell>
          <cell r="E3649" t="str">
            <v>F</v>
          </cell>
          <cell r="F3649" t="str">
            <v>21 and over</v>
          </cell>
          <cell r="V3649">
            <v>9666464</v>
          </cell>
          <cell r="X3649">
            <v>9940813</v>
          </cell>
          <cell r="AA3649">
            <v>10409946</v>
          </cell>
          <cell r="AC3649">
            <v>10756039</v>
          </cell>
        </row>
        <row r="3650">
          <cell r="D3650" t="str">
            <v>TX</v>
          </cell>
          <cell r="E3650" t="str">
            <v>F</v>
          </cell>
          <cell r="F3650" t="str">
            <v>62 and over</v>
          </cell>
          <cell r="V3650">
            <v>2402471</v>
          </cell>
          <cell r="X3650">
            <v>2575693</v>
          </cell>
          <cell r="AA3650">
            <v>2841595</v>
          </cell>
          <cell r="AC3650">
            <v>3012561</v>
          </cell>
        </row>
        <row r="3651">
          <cell r="D3651" t="str">
            <v>TX</v>
          </cell>
          <cell r="E3651" t="str">
            <v>F</v>
          </cell>
          <cell r="F3651" t="str">
            <v>65 and over</v>
          </cell>
          <cell r="V3651">
            <v>1961070</v>
          </cell>
          <cell r="X3651">
            <v>2112304</v>
          </cell>
          <cell r="AA3651">
            <v>2352987</v>
          </cell>
          <cell r="AC3651">
            <v>2519279</v>
          </cell>
        </row>
        <row r="3652">
          <cell r="D3652" t="str">
            <v>UT</v>
          </cell>
          <cell r="E3652" t="str">
            <v>T</v>
          </cell>
          <cell r="F3652" t="str">
            <v>Total</v>
          </cell>
          <cell r="V3652">
            <v>2904529</v>
          </cell>
          <cell r="X3652">
            <v>2990094</v>
          </cell>
          <cell r="AA3652">
            <v>3127347</v>
          </cell>
          <cell r="AC3652">
            <v>3225680</v>
          </cell>
        </row>
        <row r="3653">
          <cell r="D3653" t="str">
            <v>UT</v>
          </cell>
          <cell r="E3653" t="str">
            <v>T</v>
          </cell>
          <cell r="F3653" t="str">
            <v>0 - 4</v>
          </cell>
          <cell r="V3653">
            <v>258395</v>
          </cell>
          <cell r="X3653">
            <v>265606</v>
          </cell>
          <cell r="AA3653">
            <v>279454</v>
          </cell>
          <cell r="AC3653">
            <v>290412</v>
          </cell>
        </row>
        <row r="3654">
          <cell r="D3654" t="str">
            <v>UT</v>
          </cell>
          <cell r="E3654" t="str">
            <v>T</v>
          </cell>
          <cell r="F3654" t="str">
            <v>5 - 9</v>
          </cell>
          <cell r="V3654">
            <v>242226</v>
          </cell>
          <cell r="X3654">
            <v>246613</v>
          </cell>
          <cell r="AA3654">
            <v>255315</v>
          </cell>
          <cell r="AC3654">
            <v>262968</v>
          </cell>
        </row>
        <row r="3655">
          <cell r="D3655" t="str">
            <v>UT</v>
          </cell>
          <cell r="E3655" t="str">
            <v>T</v>
          </cell>
          <cell r="F3655" t="str">
            <v>10 - 14</v>
          </cell>
          <cell r="V3655">
            <v>243973</v>
          </cell>
          <cell r="X3655">
            <v>248001</v>
          </cell>
          <cell r="AA3655">
            <v>254374</v>
          </cell>
          <cell r="AC3655">
            <v>259540</v>
          </cell>
        </row>
        <row r="3656">
          <cell r="D3656" t="str">
            <v>UT</v>
          </cell>
          <cell r="E3656" t="str">
            <v>T</v>
          </cell>
          <cell r="F3656" t="str">
            <v>15 - 19</v>
          </cell>
          <cell r="V3656">
            <v>264713</v>
          </cell>
          <cell r="X3656">
            <v>272457</v>
          </cell>
          <cell r="AA3656">
            <v>280591</v>
          </cell>
          <cell r="AC3656">
            <v>286276</v>
          </cell>
        </row>
        <row r="3657">
          <cell r="D3657" t="str">
            <v>UT</v>
          </cell>
          <cell r="E3657" t="str">
            <v>T</v>
          </cell>
          <cell r="F3657" t="str">
            <v>20 - 24</v>
          </cell>
          <cell r="V3657">
            <v>233210</v>
          </cell>
          <cell r="X3657">
            <v>245169</v>
          </cell>
          <cell r="AA3657">
            <v>264239</v>
          </cell>
          <cell r="AC3657">
            <v>272594</v>
          </cell>
        </row>
        <row r="3658">
          <cell r="D3658" t="str">
            <v>UT</v>
          </cell>
          <cell r="E3658" t="str">
            <v>T</v>
          </cell>
          <cell r="F3658" t="str">
            <v>25 - 29</v>
          </cell>
          <cell r="V3658">
            <v>200706</v>
          </cell>
          <cell r="X3658">
            <v>204020</v>
          </cell>
          <cell r="AA3658">
            <v>213125</v>
          </cell>
          <cell r="AC3658">
            <v>225020</v>
          </cell>
        </row>
        <row r="3659">
          <cell r="D3659" t="str">
            <v>UT</v>
          </cell>
          <cell r="E3659" t="str">
            <v>T</v>
          </cell>
          <cell r="F3659" t="str">
            <v>30 - 34</v>
          </cell>
          <cell r="V3659">
            <v>181693</v>
          </cell>
          <cell r="X3659">
            <v>186879</v>
          </cell>
          <cell r="AA3659">
            <v>196742</v>
          </cell>
          <cell r="AC3659">
            <v>201112</v>
          </cell>
        </row>
        <row r="3660">
          <cell r="D3660" t="str">
            <v>UT</v>
          </cell>
          <cell r="E3660" t="str">
            <v>T</v>
          </cell>
          <cell r="F3660" t="str">
            <v>35 - 39</v>
          </cell>
          <cell r="V3660">
            <v>186891</v>
          </cell>
          <cell r="X3660">
            <v>185284</v>
          </cell>
          <cell r="AA3660">
            <v>184188</v>
          </cell>
          <cell r="AC3660">
            <v>190106</v>
          </cell>
        </row>
        <row r="3661">
          <cell r="D3661" t="str">
            <v>UT</v>
          </cell>
          <cell r="E3661" t="str">
            <v>T</v>
          </cell>
          <cell r="F3661" t="str">
            <v>40 - 44</v>
          </cell>
          <cell r="V3661">
            <v>198282</v>
          </cell>
          <cell r="X3661">
            <v>199400</v>
          </cell>
          <cell r="AA3661">
            <v>188936</v>
          </cell>
          <cell r="AC3661">
            <v>187678</v>
          </cell>
        </row>
        <row r="3662">
          <cell r="D3662" t="str">
            <v>UT</v>
          </cell>
          <cell r="E3662" t="str">
            <v>T</v>
          </cell>
          <cell r="F3662" t="str">
            <v>45 - 49</v>
          </cell>
          <cell r="V3662">
            <v>164997</v>
          </cell>
          <cell r="X3662">
            <v>174435</v>
          </cell>
          <cell r="AA3662">
            <v>196068</v>
          </cell>
          <cell r="AC3662">
            <v>197285</v>
          </cell>
        </row>
        <row r="3663">
          <cell r="D3663" t="str">
            <v>UT</v>
          </cell>
          <cell r="E3663" t="str">
            <v>T</v>
          </cell>
          <cell r="F3663" t="str">
            <v>50 - 54</v>
          </cell>
          <cell r="V3663">
            <v>140759</v>
          </cell>
          <cell r="X3663">
            <v>146419</v>
          </cell>
          <cell r="AA3663">
            <v>161472</v>
          </cell>
          <cell r="AC3663">
            <v>170713</v>
          </cell>
        </row>
        <row r="3664">
          <cell r="D3664" t="str">
            <v>UT</v>
          </cell>
          <cell r="E3664" t="str">
            <v>T</v>
          </cell>
          <cell r="F3664" t="str">
            <v>55 - 59</v>
          </cell>
          <cell r="V3664">
            <v>143084</v>
          </cell>
          <cell r="X3664">
            <v>140924</v>
          </cell>
          <cell r="AA3664">
            <v>136623</v>
          </cell>
          <cell r="AC3664">
            <v>142186</v>
          </cell>
        </row>
        <row r="3665">
          <cell r="D3665" t="str">
            <v>UT</v>
          </cell>
          <cell r="E3665" t="str">
            <v>T</v>
          </cell>
          <cell r="F3665" t="str">
            <v>60 - 64</v>
          </cell>
          <cell r="V3665">
            <v>130322</v>
          </cell>
          <cell r="X3665">
            <v>133792</v>
          </cell>
          <cell r="AA3665">
            <v>136405</v>
          </cell>
          <cell r="AC3665">
            <v>134247</v>
          </cell>
        </row>
        <row r="3666">
          <cell r="D3666" t="str">
            <v>UT</v>
          </cell>
          <cell r="E3666" t="str">
            <v>T</v>
          </cell>
          <cell r="F3666" t="str">
            <v>65 - 69</v>
          </cell>
          <cell r="V3666">
            <v>106364</v>
          </cell>
          <cell r="X3666">
            <v>114044</v>
          </cell>
          <cell r="AA3666">
            <v>122554</v>
          </cell>
          <cell r="AC3666">
            <v>125735</v>
          </cell>
        </row>
        <row r="3667">
          <cell r="D3667" t="str">
            <v>UT</v>
          </cell>
          <cell r="E3667" t="str">
            <v>T</v>
          </cell>
          <cell r="F3667" t="str">
            <v>70 - 74</v>
          </cell>
          <cell r="V3667">
            <v>78436</v>
          </cell>
          <cell r="X3667">
            <v>87463</v>
          </cell>
          <cell r="AA3667">
            <v>98152</v>
          </cell>
          <cell r="AC3667">
            <v>105333</v>
          </cell>
        </row>
        <row r="3668">
          <cell r="D3668" t="str">
            <v>UT</v>
          </cell>
          <cell r="E3668" t="str">
            <v>T</v>
          </cell>
          <cell r="F3668" t="str">
            <v>75 - 79</v>
          </cell>
          <cell r="V3668">
            <v>54275</v>
          </cell>
          <cell r="X3668">
            <v>59252</v>
          </cell>
          <cell r="AA3668">
            <v>69675</v>
          </cell>
          <cell r="AC3668">
            <v>77875</v>
          </cell>
        </row>
        <row r="3669">
          <cell r="D3669" t="str">
            <v>UT</v>
          </cell>
          <cell r="E3669" t="str">
            <v>T</v>
          </cell>
          <cell r="F3669" t="str">
            <v>80 - 84</v>
          </cell>
          <cell r="V3669">
            <v>36410</v>
          </cell>
          <cell r="X3669">
            <v>38647</v>
          </cell>
          <cell r="AA3669">
            <v>44442</v>
          </cell>
          <cell r="AC3669">
            <v>48698</v>
          </cell>
        </row>
        <row r="3670">
          <cell r="D3670" t="str">
            <v>UT</v>
          </cell>
          <cell r="E3670" t="str">
            <v>T</v>
          </cell>
          <cell r="F3670" t="str">
            <v>85+</v>
          </cell>
          <cell r="V3670">
            <v>39793</v>
          </cell>
          <cell r="X3670">
            <v>41689</v>
          </cell>
          <cell r="AA3670">
            <v>44992</v>
          </cell>
          <cell r="AC3670">
            <v>47902</v>
          </cell>
        </row>
        <row r="3671">
          <cell r="D3671" t="str">
            <v>UT</v>
          </cell>
          <cell r="E3671" t="str">
            <v>T</v>
          </cell>
          <cell r="F3671" t="str">
            <v>Median Age</v>
          </cell>
          <cell r="V3671">
            <v>30.244015329393033</v>
          </cell>
          <cell r="X3671">
            <v>30.33705825193065</v>
          </cell>
          <cell r="AA3671">
            <v>30.416480313575718</v>
          </cell>
          <cell r="AC3671">
            <v>30.389106002864285</v>
          </cell>
        </row>
        <row r="3672">
          <cell r="D3672" t="str">
            <v>UT</v>
          </cell>
          <cell r="E3672" t="str">
            <v>T</v>
          </cell>
          <cell r="F3672" t="str">
            <v>5-17</v>
          </cell>
          <cell r="V3672">
            <v>643428</v>
          </cell>
          <cell r="X3672">
            <v>654513</v>
          </cell>
          <cell r="AA3672">
            <v>674469</v>
          </cell>
          <cell r="AC3672">
            <v>690380</v>
          </cell>
        </row>
        <row r="3673">
          <cell r="D3673" t="str">
            <v>UT</v>
          </cell>
          <cell r="E3673" t="str">
            <v>T</v>
          </cell>
          <cell r="F3673" t="str">
            <v>18-24</v>
          </cell>
          <cell r="V3673">
            <v>340694</v>
          </cell>
          <cell r="X3673">
            <v>357727</v>
          </cell>
          <cell r="AA3673">
            <v>380050</v>
          </cell>
          <cell r="AC3673">
            <v>390998</v>
          </cell>
        </row>
        <row r="3674">
          <cell r="D3674" t="str">
            <v>UT</v>
          </cell>
          <cell r="E3674" t="str">
            <v>T</v>
          </cell>
          <cell r="F3674" t="str">
            <v>16 and over</v>
          </cell>
          <cell r="V3674">
            <v>2109208</v>
          </cell>
          <cell r="X3674">
            <v>2178023</v>
          </cell>
          <cell r="AA3674">
            <v>2284969</v>
          </cell>
          <cell r="AC3674">
            <v>2358520</v>
          </cell>
        </row>
        <row r="3675">
          <cell r="D3675" t="str">
            <v>UT</v>
          </cell>
          <cell r="E3675" t="str">
            <v>T</v>
          </cell>
          <cell r="F3675" t="str">
            <v>18 and over</v>
          </cell>
          <cell r="V3675">
            <v>2002706</v>
          </cell>
          <cell r="X3675">
            <v>2069975</v>
          </cell>
          <cell r="AA3675">
            <v>2173424</v>
          </cell>
          <cell r="AC3675">
            <v>2244888</v>
          </cell>
        </row>
        <row r="3676">
          <cell r="D3676" t="str">
            <v>UT</v>
          </cell>
          <cell r="E3676" t="str">
            <v>T</v>
          </cell>
          <cell r="F3676" t="str">
            <v>21 and over</v>
          </cell>
          <cell r="V3676">
            <v>1844182</v>
          </cell>
          <cell r="X3676">
            <v>1902702</v>
          </cell>
          <cell r="AA3676">
            <v>2000623</v>
          </cell>
          <cell r="AC3676">
            <v>2068031</v>
          </cell>
        </row>
        <row r="3677">
          <cell r="D3677" t="str">
            <v>UT</v>
          </cell>
          <cell r="E3677" t="str">
            <v>T</v>
          </cell>
          <cell r="F3677" t="str">
            <v>62 and over</v>
          </cell>
          <cell r="V3677">
            <v>391459</v>
          </cell>
          <cell r="X3677">
            <v>419401</v>
          </cell>
          <cell r="AA3677">
            <v>460941</v>
          </cell>
          <cell r="AC3677">
            <v>486427</v>
          </cell>
        </row>
        <row r="3678">
          <cell r="D3678" t="str">
            <v>UT</v>
          </cell>
          <cell r="E3678" t="str">
            <v>T</v>
          </cell>
          <cell r="F3678" t="str">
            <v>65 and over</v>
          </cell>
          <cell r="V3678">
            <v>315278</v>
          </cell>
          <cell r="X3678">
            <v>341095</v>
          </cell>
          <cell r="AA3678">
            <v>379815</v>
          </cell>
          <cell r="AC3678">
            <v>405543</v>
          </cell>
        </row>
        <row r="3679">
          <cell r="D3679" t="str">
            <v>UT</v>
          </cell>
          <cell r="E3679" t="str">
            <v>M</v>
          </cell>
          <cell r="F3679" t="str">
            <v>Total</v>
          </cell>
          <cell r="V3679">
            <v>1456067</v>
          </cell>
          <cell r="X3679">
            <v>1499377</v>
          </cell>
          <cell r="AA3679">
            <v>1569167</v>
          </cell>
          <cell r="AC3679">
            <v>1619375</v>
          </cell>
        </row>
        <row r="3680">
          <cell r="D3680" t="str">
            <v>UT</v>
          </cell>
          <cell r="E3680" t="str">
            <v>M</v>
          </cell>
          <cell r="F3680" t="str">
            <v>0 - 4</v>
          </cell>
          <cell r="V3680">
            <v>133253</v>
          </cell>
          <cell r="X3680">
            <v>136991</v>
          </cell>
          <cell r="AA3680">
            <v>144164</v>
          </cell>
          <cell r="AC3680">
            <v>149834</v>
          </cell>
        </row>
        <row r="3681">
          <cell r="D3681" t="str">
            <v>UT</v>
          </cell>
          <cell r="E3681" t="str">
            <v>M</v>
          </cell>
          <cell r="F3681" t="str">
            <v>5 - 9</v>
          </cell>
          <cell r="V3681">
            <v>125615</v>
          </cell>
          <cell r="X3681">
            <v>127915</v>
          </cell>
          <cell r="AA3681">
            <v>132443</v>
          </cell>
          <cell r="AC3681">
            <v>136424</v>
          </cell>
        </row>
        <row r="3682">
          <cell r="D3682" t="str">
            <v>UT</v>
          </cell>
          <cell r="E3682" t="str">
            <v>M</v>
          </cell>
          <cell r="F3682" t="str">
            <v>10 - 14</v>
          </cell>
          <cell r="V3682">
            <v>123525</v>
          </cell>
          <cell r="X3682">
            <v>125536</v>
          </cell>
          <cell r="AA3682">
            <v>128752</v>
          </cell>
          <cell r="AC3682">
            <v>131382</v>
          </cell>
        </row>
        <row r="3683">
          <cell r="D3683" t="str">
            <v>UT</v>
          </cell>
          <cell r="E3683" t="str">
            <v>M</v>
          </cell>
          <cell r="F3683" t="str">
            <v>15 - 19</v>
          </cell>
          <cell r="V3683">
            <v>132374</v>
          </cell>
          <cell r="X3683">
            <v>136333</v>
          </cell>
          <cell r="AA3683">
            <v>140435</v>
          </cell>
          <cell r="AC3683">
            <v>143228</v>
          </cell>
        </row>
        <row r="3684">
          <cell r="D3684" t="str">
            <v>UT</v>
          </cell>
          <cell r="E3684" t="str">
            <v>M</v>
          </cell>
          <cell r="F3684" t="str">
            <v>20 - 24</v>
          </cell>
          <cell r="V3684">
            <v>117799</v>
          </cell>
          <cell r="X3684">
            <v>124191</v>
          </cell>
          <cell r="AA3684">
            <v>134416</v>
          </cell>
          <cell r="AC3684">
            <v>138870</v>
          </cell>
        </row>
        <row r="3685">
          <cell r="D3685" t="str">
            <v>UT</v>
          </cell>
          <cell r="E3685" t="str">
            <v>M</v>
          </cell>
          <cell r="F3685" t="str">
            <v>25 - 29</v>
          </cell>
          <cell r="V3685">
            <v>102004</v>
          </cell>
          <cell r="X3685">
            <v>103898</v>
          </cell>
          <cell r="AA3685">
            <v>109249</v>
          </cell>
          <cell r="AC3685">
            <v>115812</v>
          </cell>
        </row>
        <row r="3686">
          <cell r="D3686" t="str">
            <v>UT</v>
          </cell>
          <cell r="E3686" t="str">
            <v>M</v>
          </cell>
          <cell r="F3686" t="str">
            <v>30 - 34</v>
          </cell>
          <cell r="V3686">
            <v>94596</v>
          </cell>
          <cell r="X3686">
            <v>96054</v>
          </cell>
          <cell r="AA3686">
            <v>100162</v>
          </cell>
          <cell r="AC3686">
            <v>102646</v>
          </cell>
        </row>
        <row r="3687">
          <cell r="D3687" t="str">
            <v>UT</v>
          </cell>
          <cell r="E3687" t="str">
            <v>M</v>
          </cell>
          <cell r="F3687" t="str">
            <v>35 - 39</v>
          </cell>
          <cell r="V3687">
            <v>90509</v>
          </cell>
          <cell r="X3687">
            <v>95155</v>
          </cell>
          <cell r="AA3687">
            <v>96237</v>
          </cell>
          <cell r="AC3687">
            <v>98164</v>
          </cell>
        </row>
        <row r="3688">
          <cell r="D3688" t="str">
            <v>UT</v>
          </cell>
          <cell r="E3688" t="str">
            <v>M</v>
          </cell>
          <cell r="F3688" t="str">
            <v>40 - 44</v>
          </cell>
          <cell r="V3688">
            <v>104121</v>
          </cell>
          <cell r="X3688">
            <v>99727</v>
          </cell>
          <cell r="AA3688">
            <v>91722</v>
          </cell>
          <cell r="AC3688">
            <v>96575</v>
          </cell>
        </row>
        <row r="3689">
          <cell r="D3689" t="str">
            <v>UT</v>
          </cell>
          <cell r="E3689" t="str">
            <v>M</v>
          </cell>
          <cell r="F3689" t="str">
            <v>45 - 49</v>
          </cell>
          <cell r="V3689">
            <v>84871</v>
          </cell>
          <cell r="X3689">
            <v>90237</v>
          </cell>
          <cell r="AA3689">
            <v>102969</v>
          </cell>
          <cell r="AC3689">
            <v>98717</v>
          </cell>
        </row>
        <row r="3690">
          <cell r="D3690" t="str">
            <v>UT</v>
          </cell>
          <cell r="E3690" t="str">
            <v>M</v>
          </cell>
          <cell r="F3690" t="str">
            <v>50 - 54</v>
          </cell>
          <cell r="V3690">
            <v>72473</v>
          </cell>
          <cell r="X3690">
            <v>75697</v>
          </cell>
          <cell r="AA3690">
            <v>83362</v>
          </cell>
          <cell r="AC3690">
            <v>88641</v>
          </cell>
        </row>
        <row r="3691">
          <cell r="D3691" t="str">
            <v>UT</v>
          </cell>
          <cell r="E3691" t="str">
            <v>M</v>
          </cell>
          <cell r="F3691" t="str">
            <v>55 - 59</v>
          </cell>
          <cell r="V3691">
            <v>71614</v>
          </cell>
          <cell r="X3691">
            <v>70796</v>
          </cell>
          <cell r="AA3691">
            <v>69548</v>
          </cell>
          <cell r="AC3691">
            <v>72669</v>
          </cell>
        </row>
        <row r="3692">
          <cell r="D3692" t="str">
            <v>UT</v>
          </cell>
          <cell r="E3692" t="str">
            <v>M</v>
          </cell>
          <cell r="F3692" t="str">
            <v>60 - 64</v>
          </cell>
          <cell r="V3692">
            <v>63541</v>
          </cell>
          <cell r="X3692">
            <v>65302</v>
          </cell>
          <cell r="AA3692">
            <v>66709</v>
          </cell>
          <cell r="AC3692">
            <v>65863</v>
          </cell>
        </row>
        <row r="3693">
          <cell r="D3693" t="str">
            <v>UT</v>
          </cell>
          <cell r="E3693" t="str">
            <v>M</v>
          </cell>
          <cell r="F3693" t="str">
            <v>65 - 69</v>
          </cell>
          <cell r="V3693">
            <v>50588</v>
          </cell>
          <cell r="X3693">
            <v>54399</v>
          </cell>
          <cell r="AA3693">
            <v>58531</v>
          </cell>
          <cell r="AC3693">
            <v>60109</v>
          </cell>
        </row>
        <row r="3694">
          <cell r="D3694" t="str">
            <v>UT</v>
          </cell>
          <cell r="E3694" t="str">
            <v>M</v>
          </cell>
          <cell r="F3694" t="str">
            <v>70 - 74</v>
          </cell>
          <cell r="V3694">
            <v>35698</v>
          </cell>
          <cell r="X3694">
            <v>39978</v>
          </cell>
          <cell r="AA3694">
            <v>45059</v>
          </cell>
          <cell r="AC3694">
            <v>48485</v>
          </cell>
        </row>
        <row r="3695">
          <cell r="D3695" t="str">
            <v>UT</v>
          </cell>
          <cell r="E3695" t="str">
            <v>M</v>
          </cell>
          <cell r="F3695" t="str">
            <v>75 - 79</v>
          </cell>
          <cell r="V3695">
            <v>23699</v>
          </cell>
          <cell r="X3695">
            <v>25746</v>
          </cell>
          <cell r="AA3695">
            <v>30236</v>
          </cell>
          <cell r="AC3695">
            <v>33967</v>
          </cell>
        </row>
        <row r="3696">
          <cell r="D3696" t="str">
            <v>UT</v>
          </cell>
          <cell r="E3696" t="str">
            <v>M</v>
          </cell>
          <cell r="F3696" t="str">
            <v>80 - 84</v>
          </cell>
          <cell r="V3696">
            <v>15236</v>
          </cell>
          <cell r="X3696">
            <v>16128</v>
          </cell>
          <cell r="AA3696">
            <v>18621</v>
          </cell>
          <cell r="AC3696">
            <v>20325</v>
          </cell>
        </row>
        <row r="3697">
          <cell r="D3697" t="str">
            <v>UT</v>
          </cell>
          <cell r="E3697" t="str">
            <v>M</v>
          </cell>
          <cell r="F3697" t="str">
            <v>85+</v>
          </cell>
          <cell r="V3697">
            <v>14551</v>
          </cell>
          <cell r="X3697">
            <v>15294</v>
          </cell>
          <cell r="AA3697">
            <v>16552</v>
          </cell>
          <cell r="AC3697">
            <v>17664</v>
          </cell>
        </row>
        <row r="3698">
          <cell r="D3698" t="str">
            <v>UT</v>
          </cell>
          <cell r="E3698" t="str">
            <v>M</v>
          </cell>
          <cell r="F3698" t="str">
            <v>Median Age</v>
          </cell>
          <cell r="V3698">
            <v>29.665737663001789</v>
          </cell>
          <cell r="X3698">
            <v>29.744760072989102</v>
          </cell>
          <cell r="AA3698">
            <v>29.761495939731926</v>
          </cell>
          <cell r="AC3698">
            <v>29.72784457546075</v>
          </cell>
        </row>
        <row r="3699">
          <cell r="D3699" t="str">
            <v>UT</v>
          </cell>
          <cell r="E3699" t="str">
            <v>M</v>
          </cell>
          <cell r="F3699" t="str">
            <v>5-17</v>
          </cell>
          <cell r="V3699">
            <v>327602</v>
          </cell>
          <cell r="X3699">
            <v>333283</v>
          </cell>
          <cell r="AA3699">
            <v>343460</v>
          </cell>
          <cell r="AC3699">
            <v>351566</v>
          </cell>
        </row>
        <row r="3700">
          <cell r="D3700" t="str">
            <v>UT</v>
          </cell>
          <cell r="E3700" t="str">
            <v>M</v>
          </cell>
          <cell r="F3700" t="str">
            <v>18-24</v>
          </cell>
          <cell r="V3700">
            <v>171711</v>
          </cell>
          <cell r="X3700">
            <v>180692</v>
          </cell>
          <cell r="AA3700">
            <v>192586</v>
          </cell>
          <cell r="AC3700">
            <v>198338</v>
          </cell>
        </row>
        <row r="3701">
          <cell r="D3701" t="str">
            <v>UT</v>
          </cell>
          <cell r="E3701" t="str">
            <v>M</v>
          </cell>
          <cell r="F3701" t="str">
            <v>16 and over</v>
          </cell>
          <cell r="V3701">
            <v>1048398</v>
          </cell>
          <cell r="X3701">
            <v>1083076</v>
          </cell>
          <cell r="AA3701">
            <v>1137277</v>
          </cell>
          <cell r="AC3701">
            <v>1174709</v>
          </cell>
        </row>
        <row r="3702">
          <cell r="D3702" t="str">
            <v>UT</v>
          </cell>
          <cell r="E3702" t="str">
            <v>M</v>
          </cell>
          <cell r="F3702" t="str">
            <v>18 and over</v>
          </cell>
          <cell r="V3702">
            <v>995212</v>
          </cell>
          <cell r="X3702">
            <v>1029103</v>
          </cell>
          <cell r="AA3702">
            <v>1081543</v>
          </cell>
          <cell r="AC3702">
            <v>1117975</v>
          </cell>
        </row>
        <row r="3703">
          <cell r="D3703" t="str">
            <v>UT</v>
          </cell>
          <cell r="E3703" t="str">
            <v>M</v>
          </cell>
          <cell r="F3703" t="str">
            <v>21 and over</v>
          </cell>
          <cell r="V3703">
            <v>915659</v>
          </cell>
          <cell r="X3703">
            <v>945002</v>
          </cell>
          <cell r="AA3703">
            <v>994650</v>
          </cell>
          <cell r="AC3703">
            <v>1029024</v>
          </cell>
        </row>
        <row r="3704">
          <cell r="D3704" t="str">
            <v>UT</v>
          </cell>
          <cell r="E3704" t="str">
            <v>M</v>
          </cell>
          <cell r="F3704" t="str">
            <v>62 and over</v>
          </cell>
          <cell r="V3704">
            <v>176775</v>
          </cell>
          <cell r="X3704">
            <v>189543</v>
          </cell>
          <cell r="AA3704">
            <v>208461</v>
          </cell>
          <cell r="AC3704">
            <v>219940</v>
          </cell>
        </row>
        <row r="3705">
          <cell r="D3705" t="str">
            <v>UT</v>
          </cell>
          <cell r="E3705" t="str">
            <v>M</v>
          </cell>
          <cell r="F3705" t="str">
            <v>65 and over</v>
          </cell>
          <cell r="V3705">
            <v>139772</v>
          </cell>
          <cell r="X3705">
            <v>151545</v>
          </cell>
          <cell r="AA3705">
            <v>168999</v>
          </cell>
          <cell r="AC3705">
            <v>180550</v>
          </cell>
        </row>
        <row r="3706">
          <cell r="D3706" t="str">
            <v>UT</v>
          </cell>
          <cell r="E3706" t="str">
            <v>F</v>
          </cell>
          <cell r="F3706" t="str">
            <v>Total</v>
          </cell>
          <cell r="V3706">
            <v>1448462</v>
          </cell>
          <cell r="X3706">
            <v>1490717</v>
          </cell>
          <cell r="AA3706">
            <v>1558180</v>
          </cell>
          <cell r="AC3706">
            <v>1606305</v>
          </cell>
        </row>
        <row r="3707">
          <cell r="D3707" t="str">
            <v>UT</v>
          </cell>
          <cell r="E3707" t="str">
            <v>F</v>
          </cell>
          <cell r="F3707" t="str">
            <v>0 - 4</v>
          </cell>
          <cell r="V3707">
            <v>125142</v>
          </cell>
          <cell r="X3707">
            <v>128615</v>
          </cell>
          <cell r="AA3707">
            <v>135290</v>
          </cell>
          <cell r="AC3707">
            <v>140578</v>
          </cell>
        </row>
        <row r="3708">
          <cell r="D3708" t="str">
            <v>UT</v>
          </cell>
          <cell r="E3708" t="str">
            <v>F</v>
          </cell>
          <cell r="F3708" t="str">
            <v>5 - 9</v>
          </cell>
          <cell r="V3708">
            <v>116611</v>
          </cell>
          <cell r="X3708">
            <v>118698</v>
          </cell>
          <cell r="AA3708">
            <v>122872</v>
          </cell>
          <cell r="AC3708">
            <v>126544</v>
          </cell>
        </row>
        <row r="3709">
          <cell r="D3709" t="str">
            <v>UT</v>
          </cell>
          <cell r="E3709" t="str">
            <v>F</v>
          </cell>
          <cell r="F3709" t="str">
            <v>10 - 14</v>
          </cell>
          <cell r="V3709">
            <v>120448</v>
          </cell>
          <cell r="X3709">
            <v>122465</v>
          </cell>
          <cell r="AA3709">
            <v>125622</v>
          </cell>
          <cell r="AC3709">
            <v>128158</v>
          </cell>
        </row>
        <row r="3710">
          <cell r="D3710" t="str">
            <v>UT</v>
          </cell>
          <cell r="E3710" t="str">
            <v>F</v>
          </cell>
          <cell r="F3710" t="str">
            <v>15 - 19</v>
          </cell>
          <cell r="V3710">
            <v>132339</v>
          </cell>
          <cell r="X3710">
            <v>136124</v>
          </cell>
          <cell r="AA3710">
            <v>140156</v>
          </cell>
          <cell r="AC3710">
            <v>143048</v>
          </cell>
        </row>
        <row r="3711">
          <cell r="D3711" t="str">
            <v>UT</v>
          </cell>
          <cell r="E3711" t="str">
            <v>F</v>
          </cell>
          <cell r="F3711" t="str">
            <v>20 - 24</v>
          </cell>
          <cell r="V3711">
            <v>115411</v>
          </cell>
          <cell r="X3711">
            <v>120978</v>
          </cell>
          <cell r="AA3711">
            <v>129823</v>
          </cell>
          <cell r="AC3711">
            <v>133724</v>
          </cell>
        </row>
        <row r="3712">
          <cell r="D3712" t="str">
            <v>UT</v>
          </cell>
          <cell r="E3712" t="str">
            <v>F</v>
          </cell>
          <cell r="F3712" t="str">
            <v>25 - 29</v>
          </cell>
          <cell r="V3712">
            <v>98702</v>
          </cell>
          <cell r="X3712">
            <v>100122</v>
          </cell>
          <cell r="AA3712">
            <v>103876</v>
          </cell>
          <cell r="AC3712">
            <v>109208</v>
          </cell>
        </row>
        <row r="3713">
          <cell r="D3713" t="str">
            <v>UT</v>
          </cell>
          <cell r="E3713" t="str">
            <v>F</v>
          </cell>
          <cell r="F3713" t="str">
            <v>30 - 34</v>
          </cell>
          <cell r="V3713">
            <v>87097</v>
          </cell>
          <cell r="X3713">
            <v>90825</v>
          </cell>
          <cell r="AA3713">
            <v>96580</v>
          </cell>
          <cell r="AC3713">
            <v>98466</v>
          </cell>
        </row>
        <row r="3714">
          <cell r="D3714" t="str">
            <v>UT</v>
          </cell>
          <cell r="E3714" t="str">
            <v>F</v>
          </cell>
          <cell r="F3714" t="str">
            <v>35 - 39</v>
          </cell>
          <cell r="V3714">
            <v>96382</v>
          </cell>
          <cell r="X3714">
            <v>90129</v>
          </cell>
          <cell r="AA3714">
            <v>87951</v>
          </cell>
          <cell r="AC3714">
            <v>91942</v>
          </cell>
        </row>
        <row r="3715">
          <cell r="D3715" t="str">
            <v>UT</v>
          </cell>
          <cell r="E3715" t="str">
            <v>F</v>
          </cell>
          <cell r="F3715" t="str">
            <v>40 - 44</v>
          </cell>
          <cell r="V3715">
            <v>94161</v>
          </cell>
          <cell r="X3715">
            <v>99673</v>
          </cell>
          <cell r="AA3715">
            <v>97214</v>
          </cell>
          <cell r="AC3715">
            <v>91103</v>
          </cell>
        </row>
        <row r="3716">
          <cell r="D3716" t="str">
            <v>UT</v>
          </cell>
          <cell r="E3716" t="str">
            <v>F</v>
          </cell>
          <cell r="F3716" t="str">
            <v>45 - 49</v>
          </cell>
          <cell r="V3716">
            <v>80126</v>
          </cell>
          <cell r="X3716">
            <v>84198</v>
          </cell>
          <cell r="AA3716">
            <v>93099</v>
          </cell>
          <cell r="AC3716">
            <v>98568</v>
          </cell>
        </row>
        <row r="3717">
          <cell r="D3717" t="str">
            <v>UT</v>
          </cell>
          <cell r="E3717" t="str">
            <v>F</v>
          </cell>
          <cell r="F3717" t="str">
            <v>50 - 54</v>
          </cell>
          <cell r="V3717">
            <v>68286</v>
          </cell>
          <cell r="X3717">
            <v>70722</v>
          </cell>
          <cell r="AA3717">
            <v>78110</v>
          </cell>
          <cell r="AC3717">
            <v>82072</v>
          </cell>
        </row>
        <row r="3718">
          <cell r="D3718" t="str">
            <v>UT</v>
          </cell>
          <cell r="E3718" t="str">
            <v>F</v>
          </cell>
          <cell r="F3718" t="str">
            <v>55 - 59</v>
          </cell>
          <cell r="V3718">
            <v>71470</v>
          </cell>
          <cell r="X3718">
            <v>70128</v>
          </cell>
          <cell r="AA3718">
            <v>67075</v>
          </cell>
          <cell r="AC3718">
            <v>69517</v>
          </cell>
        </row>
        <row r="3719">
          <cell r="D3719" t="str">
            <v>UT</v>
          </cell>
          <cell r="E3719" t="str">
            <v>F</v>
          </cell>
          <cell r="F3719" t="str">
            <v>60 - 64</v>
          </cell>
          <cell r="V3719">
            <v>66781</v>
          </cell>
          <cell r="X3719">
            <v>68490</v>
          </cell>
          <cell r="AA3719">
            <v>69696</v>
          </cell>
          <cell r="AC3719">
            <v>68384</v>
          </cell>
        </row>
        <row r="3720">
          <cell r="D3720" t="str">
            <v>UT</v>
          </cell>
          <cell r="E3720" t="str">
            <v>F</v>
          </cell>
          <cell r="F3720" t="str">
            <v>65 - 69</v>
          </cell>
          <cell r="V3720">
            <v>55776</v>
          </cell>
          <cell r="X3720">
            <v>59645</v>
          </cell>
          <cell r="AA3720">
            <v>64023</v>
          </cell>
          <cell r="AC3720">
            <v>65626</v>
          </cell>
        </row>
        <row r="3721">
          <cell r="D3721" t="str">
            <v>UT</v>
          </cell>
          <cell r="E3721" t="str">
            <v>F</v>
          </cell>
          <cell r="F3721" t="str">
            <v>70 - 74</v>
          </cell>
          <cell r="V3721">
            <v>42738</v>
          </cell>
          <cell r="X3721">
            <v>47485</v>
          </cell>
          <cell r="AA3721">
            <v>53093</v>
          </cell>
          <cell r="AC3721">
            <v>56848</v>
          </cell>
        </row>
        <row r="3722">
          <cell r="D3722" t="str">
            <v>UT</v>
          </cell>
          <cell r="E3722" t="str">
            <v>F</v>
          </cell>
          <cell r="F3722" t="str">
            <v>75 - 79</v>
          </cell>
          <cell r="V3722">
            <v>30576</v>
          </cell>
          <cell r="X3722">
            <v>33506</v>
          </cell>
          <cell r="AA3722">
            <v>39439</v>
          </cell>
          <cell r="AC3722">
            <v>43908</v>
          </cell>
        </row>
        <row r="3723">
          <cell r="D3723" t="str">
            <v>UT</v>
          </cell>
          <cell r="E3723" t="str">
            <v>F</v>
          </cell>
          <cell r="F3723" t="str">
            <v>80 - 84</v>
          </cell>
          <cell r="V3723">
            <v>21174</v>
          </cell>
          <cell r="X3723">
            <v>22519</v>
          </cell>
          <cell r="AA3723">
            <v>25821</v>
          </cell>
          <cell r="AC3723">
            <v>28373</v>
          </cell>
        </row>
        <row r="3724">
          <cell r="D3724" t="str">
            <v>UT</v>
          </cell>
          <cell r="E3724" t="str">
            <v>F</v>
          </cell>
          <cell r="F3724" t="str">
            <v>85+</v>
          </cell>
          <cell r="V3724">
            <v>25242</v>
          </cell>
          <cell r="X3724">
            <v>26395</v>
          </cell>
          <cell r="AA3724">
            <v>28440</v>
          </cell>
          <cell r="AC3724">
            <v>30238</v>
          </cell>
        </row>
        <row r="3725">
          <cell r="D3725" t="str">
            <v>UT</v>
          </cell>
          <cell r="E3725" t="str">
            <v>F</v>
          </cell>
          <cell r="F3725" t="str">
            <v>Median Age</v>
          </cell>
          <cell r="V3725">
            <v>30.8648678658672</v>
          </cell>
          <cell r="X3725">
            <v>30.955023151761093</v>
          </cell>
          <cell r="AA3725">
            <v>31.098949526005637</v>
          </cell>
          <cell r="AC3725">
            <v>31.096219843261792</v>
          </cell>
        </row>
        <row r="3726">
          <cell r="D3726" t="str">
            <v>UT</v>
          </cell>
          <cell r="E3726" t="str">
            <v>F</v>
          </cell>
          <cell r="F3726" t="str">
            <v>5-17</v>
          </cell>
          <cell r="V3726">
            <v>315826</v>
          </cell>
          <cell r="X3726">
            <v>321230</v>
          </cell>
          <cell r="AA3726">
            <v>331009</v>
          </cell>
          <cell r="AC3726">
            <v>338814</v>
          </cell>
        </row>
        <row r="3727">
          <cell r="D3727" t="str">
            <v>UT</v>
          </cell>
          <cell r="E3727" t="str">
            <v>F</v>
          </cell>
          <cell r="F3727" t="str">
            <v>18-24</v>
          </cell>
          <cell r="V3727">
            <v>168983</v>
          </cell>
          <cell r="X3727">
            <v>177035</v>
          </cell>
          <cell r="AA3727">
            <v>187464</v>
          </cell>
          <cell r="AC3727">
            <v>192660</v>
          </cell>
        </row>
        <row r="3728">
          <cell r="D3728" t="str">
            <v>UT</v>
          </cell>
          <cell r="E3728" t="str">
            <v>F</v>
          </cell>
          <cell r="F3728" t="str">
            <v>16 and over</v>
          </cell>
          <cell r="V3728">
            <v>1060810</v>
          </cell>
          <cell r="X3728">
            <v>1094947</v>
          </cell>
          <cell r="AA3728">
            <v>1147692</v>
          </cell>
          <cell r="AC3728">
            <v>1183811</v>
          </cell>
        </row>
        <row r="3729">
          <cell r="D3729" t="str">
            <v>UT</v>
          </cell>
          <cell r="E3729" t="str">
            <v>F</v>
          </cell>
          <cell r="F3729" t="str">
            <v>18 and over</v>
          </cell>
          <cell r="V3729">
            <v>1007494</v>
          </cell>
          <cell r="X3729">
            <v>1040872</v>
          </cell>
          <cell r="AA3729">
            <v>1091881</v>
          </cell>
          <cell r="AC3729">
            <v>1126913</v>
          </cell>
        </row>
        <row r="3730">
          <cell r="D3730" t="str">
            <v>UT</v>
          </cell>
          <cell r="E3730" t="str">
            <v>F</v>
          </cell>
          <cell r="F3730" t="str">
            <v>21 and over</v>
          </cell>
          <cell r="V3730">
            <v>928523</v>
          </cell>
          <cell r="X3730">
            <v>957700</v>
          </cell>
          <cell r="AA3730">
            <v>1005973</v>
          </cell>
          <cell r="AC3730">
            <v>1039007</v>
          </cell>
        </row>
        <row r="3731">
          <cell r="D3731" t="str">
            <v>UT</v>
          </cell>
          <cell r="E3731" t="str">
            <v>F</v>
          </cell>
          <cell r="F3731" t="str">
            <v>62 and over</v>
          </cell>
          <cell r="V3731">
            <v>214684</v>
          </cell>
          <cell r="X3731">
            <v>229858</v>
          </cell>
          <cell r="AA3731">
            <v>252480</v>
          </cell>
          <cell r="AC3731">
            <v>266487</v>
          </cell>
        </row>
        <row r="3732">
          <cell r="D3732" t="str">
            <v>UT</v>
          </cell>
          <cell r="E3732" t="str">
            <v>F</v>
          </cell>
          <cell r="F3732" t="str">
            <v>65 and over</v>
          </cell>
          <cell r="V3732">
            <v>175506</v>
          </cell>
          <cell r="X3732">
            <v>189550</v>
          </cell>
          <cell r="AA3732">
            <v>210816</v>
          </cell>
          <cell r="AC3732">
            <v>224993</v>
          </cell>
        </row>
        <row r="3733">
          <cell r="D3733" t="str">
            <v>VT</v>
          </cell>
          <cell r="E3733" t="str">
            <v>T</v>
          </cell>
          <cell r="F3733" t="str">
            <v>Total</v>
          </cell>
          <cell r="V3733">
            <v>684222</v>
          </cell>
          <cell r="X3733">
            <v>690686</v>
          </cell>
          <cell r="AA3733">
            <v>698858</v>
          </cell>
          <cell r="AC3733">
            <v>703288</v>
          </cell>
        </row>
        <row r="3734">
          <cell r="D3734" t="str">
            <v>VT</v>
          </cell>
          <cell r="E3734" t="str">
            <v>T</v>
          </cell>
          <cell r="F3734" t="str">
            <v>0 - 4</v>
          </cell>
          <cell r="V3734">
            <v>37169</v>
          </cell>
          <cell r="X3734">
            <v>36982</v>
          </cell>
          <cell r="AA3734">
            <v>36214</v>
          </cell>
          <cell r="AC3734">
            <v>35602</v>
          </cell>
        </row>
        <row r="3735">
          <cell r="D3735" t="str">
            <v>VT</v>
          </cell>
          <cell r="E3735" t="str">
            <v>T</v>
          </cell>
          <cell r="F3735" t="str">
            <v>5 - 9</v>
          </cell>
          <cell r="V3735">
            <v>37644</v>
          </cell>
          <cell r="X3735">
            <v>38396</v>
          </cell>
          <cell r="AA3735">
            <v>38760</v>
          </cell>
          <cell r="AC3735">
            <v>38531</v>
          </cell>
        </row>
        <row r="3736">
          <cell r="D3736" t="str">
            <v>VT</v>
          </cell>
          <cell r="E3736" t="str">
            <v>T</v>
          </cell>
          <cell r="F3736" t="str">
            <v>10 - 14</v>
          </cell>
          <cell r="V3736">
            <v>36700</v>
          </cell>
          <cell r="X3736">
            <v>38073</v>
          </cell>
          <cell r="AA3736">
            <v>40029</v>
          </cell>
          <cell r="AC3736">
            <v>40870</v>
          </cell>
        </row>
        <row r="3737">
          <cell r="D3737" t="str">
            <v>VT</v>
          </cell>
          <cell r="E3737" t="str">
            <v>T</v>
          </cell>
          <cell r="F3737" t="str">
            <v>15 - 19</v>
          </cell>
          <cell r="V3737">
            <v>38562</v>
          </cell>
          <cell r="X3737">
            <v>37934</v>
          </cell>
          <cell r="AA3737">
            <v>38897</v>
          </cell>
          <cell r="AC3737">
            <v>40317</v>
          </cell>
        </row>
        <row r="3738">
          <cell r="D3738" t="str">
            <v>VT</v>
          </cell>
          <cell r="E3738" t="str">
            <v>T</v>
          </cell>
          <cell r="F3738" t="str">
            <v>20 - 24</v>
          </cell>
          <cell r="V3738">
            <v>39918</v>
          </cell>
          <cell r="X3738">
            <v>37949</v>
          </cell>
          <cell r="AA3738">
            <v>36209</v>
          </cell>
          <cell r="AC3738">
            <v>35506</v>
          </cell>
        </row>
        <row r="3739">
          <cell r="D3739" t="str">
            <v>VT</v>
          </cell>
          <cell r="E3739" t="str">
            <v>T</v>
          </cell>
          <cell r="F3739" t="str">
            <v>25 - 29</v>
          </cell>
          <cell r="V3739">
            <v>45619</v>
          </cell>
          <cell r="X3739">
            <v>43403</v>
          </cell>
          <cell r="AA3739">
            <v>39227</v>
          </cell>
          <cell r="AC3739">
            <v>37164</v>
          </cell>
        </row>
        <row r="3740">
          <cell r="D3740" t="str">
            <v>VT</v>
          </cell>
          <cell r="E3740" t="str">
            <v>T</v>
          </cell>
          <cell r="F3740" t="str">
            <v>30 - 34</v>
          </cell>
          <cell r="V3740">
            <v>47759</v>
          </cell>
          <cell r="X3740">
            <v>48692</v>
          </cell>
          <cell r="AA3740">
            <v>47841</v>
          </cell>
          <cell r="AC3740">
            <v>45539</v>
          </cell>
        </row>
        <row r="3741">
          <cell r="D3741" t="str">
            <v>VT</v>
          </cell>
          <cell r="E3741" t="str">
            <v>T</v>
          </cell>
          <cell r="F3741" t="str">
            <v>35 - 39</v>
          </cell>
          <cell r="V3741">
            <v>48420</v>
          </cell>
          <cell r="X3741">
            <v>48849</v>
          </cell>
          <cell r="AA3741">
            <v>49736</v>
          </cell>
          <cell r="AC3741">
            <v>50708</v>
          </cell>
        </row>
        <row r="3742">
          <cell r="D3742" t="str">
            <v>VT</v>
          </cell>
          <cell r="E3742" t="str">
            <v>T</v>
          </cell>
          <cell r="F3742" t="str">
            <v>40 - 44</v>
          </cell>
          <cell r="V3742">
            <v>38874</v>
          </cell>
          <cell r="X3742">
            <v>43538</v>
          </cell>
          <cell r="AA3742">
            <v>49133</v>
          </cell>
          <cell r="AC3742">
            <v>49560</v>
          </cell>
        </row>
        <row r="3743">
          <cell r="D3743" t="str">
            <v>VT</v>
          </cell>
          <cell r="E3743" t="str">
            <v>T</v>
          </cell>
          <cell r="F3743" t="str">
            <v>45 - 49</v>
          </cell>
          <cell r="V3743">
            <v>40321</v>
          </cell>
          <cell r="X3743">
            <v>37999</v>
          </cell>
          <cell r="AA3743">
            <v>38602</v>
          </cell>
          <cell r="AC3743">
            <v>43218</v>
          </cell>
        </row>
        <row r="3744">
          <cell r="D3744" t="str">
            <v>VT</v>
          </cell>
          <cell r="E3744" t="str">
            <v>T</v>
          </cell>
          <cell r="F3744" t="str">
            <v>50 - 54</v>
          </cell>
          <cell r="V3744">
            <v>44713</v>
          </cell>
          <cell r="X3744">
            <v>42456</v>
          </cell>
          <cell r="AA3744">
            <v>40193</v>
          </cell>
          <cell r="AC3744">
            <v>37913</v>
          </cell>
        </row>
        <row r="3745">
          <cell r="D3745" t="str">
            <v>VT</v>
          </cell>
          <cell r="E3745" t="str">
            <v>T</v>
          </cell>
          <cell r="F3745" t="str">
            <v>55 - 59</v>
          </cell>
          <cell r="V3745">
            <v>51040</v>
          </cell>
          <cell r="X3745">
            <v>49399</v>
          </cell>
          <cell r="AA3745">
            <v>44633</v>
          </cell>
          <cell r="AC3745">
            <v>42364</v>
          </cell>
        </row>
        <row r="3746">
          <cell r="D3746" t="str">
            <v>VT</v>
          </cell>
          <cell r="E3746" t="str">
            <v>T</v>
          </cell>
          <cell r="F3746" t="str">
            <v>60 - 64</v>
          </cell>
          <cell r="V3746">
            <v>50399</v>
          </cell>
          <cell r="X3746">
            <v>50567</v>
          </cell>
          <cell r="AA3746">
            <v>49471</v>
          </cell>
          <cell r="AC3746">
            <v>47837</v>
          </cell>
        </row>
        <row r="3747">
          <cell r="D3747" t="str">
            <v>VT</v>
          </cell>
          <cell r="E3747" t="str">
            <v>T</v>
          </cell>
          <cell r="F3747" t="str">
            <v>65 - 69</v>
          </cell>
          <cell r="V3747">
            <v>43749</v>
          </cell>
          <cell r="X3747">
            <v>45456</v>
          </cell>
          <cell r="AA3747">
            <v>46991</v>
          </cell>
          <cell r="AC3747">
            <v>47121</v>
          </cell>
        </row>
        <row r="3748">
          <cell r="D3748" t="str">
            <v>VT</v>
          </cell>
          <cell r="E3748" t="str">
            <v>T</v>
          </cell>
          <cell r="F3748" t="str">
            <v>70 - 74</v>
          </cell>
          <cell r="V3748">
            <v>32442</v>
          </cell>
          <cell r="X3748">
            <v>36297</v>
          </cell>
          <cell r="AA3748">
            <v>39493</v>
          </cell>
          <cell r="AC3748">
            <v>41054</v>
          </cell>
        </row>
        <row r="3749">
          <cell r="D3749" t="str">
            <v>VT</v>
          </cell>
          <cell r="E3749" t="str">
            <v>T</v>
          </cell>
          <cell r="F3749" t="str">
            <v>75 - 79</v>
          </cell>
          <cell r="V3749">
            <v>20788</v>
          </cell>
          <cell r="X3749">
            <v>23262</v>
          </cell>
          <cell r="AA3749">
            <v>28135</v>
          </cell>
          <cell r="AC3749">
            <v>31518</v>
          </cell>
        </row>
        <row r="3750">
          <cell r="D3750" t="str">
            <v>VT</v>
          </cell>
          <cell r="E3750" t="str">
            <v>T</v>
          </cell>
          <cell r="F3750" t="str">
            <v>80 - 84</v>
          </cell>
          <cell r="V3750">
            <v>13382</v>
          </cell>
          <cell r="X3750">
            <v>14224</v>
          </cell>
          <cell r="AA3750">
            <v>16911</v>
          </cell>
          <cell r="AC3750">
            <v>18994</v>
          </cell>
        </row>
        <row r="3751">
          <cell r="D3751" t="str">
            <v>VT</v>
          </cell>
          <cell r="E3751" t="str">
            <v>T</v>
          </cell>
          <cell r="F3751" t="str">
            <v>85+</v>
          </cell>
          <cell r="V3751">
            <v>16723</v>
          </cell>
          <cell r="X3751">
            <v>17210</v>
          </cell>
          <cell r="AA3751">
            <v>18383</v>
          </cell>
          <cell r="AC3751">
            <v>19472</v>
          </cell>
        </row>
        <row r="3752">
          <cell r="D3752" t="str">
            <v>VT</v>
          </cell>
          <cell r="E3752" t="str">
            <v>T</v>
          </cell>
          <cell r="F3752" t="str">
            <v>Median Age</v>
          </cell>
          <cell r="V3752">
            <v>41.212460667086219</v>
          </cell>
          <cell r="X3752">
            <v>41.529674537332482</v>
          </cell>
          <cell r="AA3752">
            <v>42.294711067580806</v>
          </cell>
          <cell r="AC3752">
            <v>42.76835520918786</v>
          </cell>
        </row>
        <row r="3753">
          <cell r="D3753" t="str">
            <v>VT</v>
          </cell>
          <cell r="E3753" t="str">
            <v>T</v>
          </cell>
          <cell r="F3753" t="str">
            <v>5-17</v>
          </cell>
          <cell r="V3753">
            <v>96983</v>
          </cell>
          <cell r="X3753">
            <v>98857</v>
          </cell>
          <cell r="AA3753">
            <v>102412</v>
          </cell>
          <cell r="AC3753">
            <v>103963</v>
          </cell>
        </row>
        <row r="3754">
          <cell r="D3754" t="str">
            <v>VT</v>
          </cell>
          <cell r="E3754" t="str">
            <v>T</v>
          </cell>
          <cell r="F3754" t="str">
            <v>18-24</v>
          </cell>
          <cell r="V3754">
            <v>55841</v>
          </cell>
          <cell r="X3754">
            <v>53495</v>
          </cell>
          <cell r="AA3754">
            <v>51483</v>
          </cell>
          <cell r="AC3754">
            <v>51261</v>
          </cell>
        </row>
        <row r="3755">
          <cell r="D3755" t="str">
            <v>VT</v>
          </cell>
          <cell r="E3755" t="str">
            <v>T</v>
          </cell>
          <cell r="F3755" t="str">
            <v>16 and over</v>
          </cell>
          <cell r="V3755">
            <v>565512</v>
          </cell>
          <cell r="X3755">
            <v>569715</v>
          </cell>
          <cell r="AA3755">
            <v>575909</v>
          </cell>
          <cell r="AC3755">
            <v>580007</v>
          </cell>
        </row>
        <row r="3756">
          <cell r="D3756" t="str">
            <v>VT</v>
          </cell>
          <cell r="E3756" t="str">
            <v>T</v>
          </cell>
          <cell r="F3756" t="str">
            <v>18 and over</v>
          </cell>
          <cell r="V3756">
            <v>550070</v>
          </cell>
          <cell r="X3756">
            <v>554847</v>
          </cell>
          <cell r="AA3756">
            <v>560232</v>
          </cell>
          <cell r="AC3756">
            <v>563723</v>
          </cell>
        </row>
        <row r="3757">
          <cell r="D3757" t="str">
            <v>VT</v>
          </cell>
          <cell r="E3757" t="str">
            <v>T</v>
          </cell>
          <cell r="F3757" t="str">
            <v>21 and over</v>
          </cell>
          <cell r="V3757">
            <v>526270</v>
          </cell>
          <cell r="X3757">
            <v>531565</v>
          </cell>
          <cell r="AA3757">
            <v>537740</v>
          </cell>
          <cell r="AC3757">
            <v>540437</v>
          </cell>
        </row>
        <row r="3758">
          <cell r="D3758" t="str">
            <v>VT</v>
          </cell>
          <cell r="E3758" t="str">
            <v>T</v>
          </cell>
          <cell r="F3758" t="str">
            <v>62 and over</v>
          </cell>
          <cell r="V3758">
            <v>156787</v>
          </cell>
          <cell r="X3758">
            <v>166494</v>
          </cell>
          <cell r="AA3758">
            <v>179781</v>
          </cell>
          <cell r="AC3758">
            <v>187105</v>
          </cell>
        </row>
        <row r="3759">
          <cell r="D3759" t="str">
            <v>VT</v>
          </cell>
          <cell r="E3759" t="str">
            <v>T</v>
          </cell>
          <cell r="F3759" t="str">
            <v>65 and over</v>
          </cell>
          <cell r="V3759">
            <v>127084</v>
          </cell>
          <cell r="X3759">
            <v>136449</v>
          </cell>
          <cell r="AA3759">
            <v>149913</v>
          </cell>
          <cell r="AC3759">
            <v>158159</v>
          </cell>
        </row>
        <row r="3760">
          <cell r="D3760" t="str">
            <v>VT</v>
          </cell>
          <cell r="E3760" t="str">
            <v>M</v>
          </cell>
          <cell r="F3760" t="str">
            <v>Total</v>
          </cell>
          <cell r="V3760">
            <v>338964</v>
          </cell>
          <cell r="X3760">
            <v>342301</v>
          </cell>
          <cell r="AA3760">
            <v>346346</v>
          </cell>
          <cell r="AC3760">
            <v>348473</v>
          </cell>
        </row>
        <row r="3761">
          <cell r="D3761" t="str">
            <v>VT</v>
          </cell>
          <cell r="E3761" t="str">
            <v>M</v>
          </cell>
          <cell r="F3761" t="str">
            <v>0 - 4</v>
          </cell>
          <cell r="V3761">
            <v>19324</v>
          </cell>
          <cell r="X3761">
            <v>19201</v>
          </cell>
          <cell r="AA3761">
            <v>18771</v>
          </cell>
          <cell r="AC3761">
            <v>18448</v>
          </cell>
        </row>
        <row r="3762">
          <cell r="D3762" t="str">
            <v>VT</v>
          </cell>
          <cell r="E3762" t="str">
            <v>M</v>
          </cell>
          <cell r="F3762" t="str">
            <v>5 - 9</v>
          </cell>
          <cell r="V3762">
            <v>19647</v>
          </cell>
          <cell r="X3762">
            <v>20024</v>
          </cell>
          <cell r="AA3762">
            <v>20174</v>
          </cell>
          <cell r="AC3762">
            <v>20027</v>
          </cell>
        </row>
        <row r="3763">
          <cell r="D3763" t="str">
            <v>VT</v>
          </cell>
          <cell r="E3763" t="str">
            <v>M</v>
          </cell>
          <cell r="F3763" t="str">
            <v>10 - 14</v>
          </cell>
          <cell r="V3763">
            <v>19360</v>
          </cell>
          <cell r="X3763">
            <v>20095</v>
          </cell>
          <cell r="AA3763">
            <v>21128</v>
          </cell>
          <cell r="AC3763">
            <v>21569</v>
          </cell>
        </row>
        <row r="3764">
          <cell r="D3764" t="str">
            <v>VT</v>
          </cell>
          <cell r="E3764" t="str">
            <v>M</v>
          </cell>
          <cell r="F3764" t="str">
            <v>15 - 19</v>
          </cell>
          <cell r="V3764">
            <v>20528</v>
          </cell>
          <cell r="X3764">
            <v>20285</v>
          </cell>
          <cell r="AA3764">
            <v>20825</v>
          </cell>
          <cell r="AC3764">
            <v>21580</v>
          </cell>
        </row>
        <row r="3765">
          <cell r="D3765" t="str">
            <v>VT</v>
          </cell>
          <cell r="E3765" t="str">
            <v>M</v>
          </cell>
          <cell r="F3765" t="str">
            <v>20 - 24</v>
          </cell>
          <cell r="V3765">
            <v>20801</v>
          </cell>
          <cell r="X3765">
            <v>19945</v>
          </cell>
          <cell r="AA3765">
            <v>19338</v>
          </cell>
          <cell r="AC3765">
            <v>19030</v>
          </cell>
        </row>
        <row r="3766">
          <cell r="D3766" t="str">
            <v>VT</v>
          </cell>
          <cell r="E3766" t="str">
            <v>M</v>
          </cell>
          <cell r="F3766" t="str">
            <v>25 - 29</v>
          </cell>
          <cell r="V3766">
            <v>23600</v>
          </cell>
          <cell r="X3766">
            <v>22420</v>
          </cell>
          <cell r="AA3766">
            <v>20278</v>
          </cell>
          <cell r="AC3766">
            <v>19365</v>
          </cell>
        </row>
        <row r="3767">
          <cell r="D3767" t="str">
            <v>VT</v>
          </cell>
          <cell r="E3767" t="str">
            <v>M</v>
          </cell>
          <cell r="F3767" t="str">
            <v>30 - 34</v>
          </cell>
          <cell r="V3767">
            <v>24697</v>
          </cell>
          <cell r="X3767">
            <v>25219</v>
          </cell>
          <cell r="AA3767">
            <v>24729</v>
          </cell>
          <cell r="AC3767">
            <v>23511</v>
          </cell>
        </row>
        <row r="3768">
          <cell r="D3768" t="str">
            <v>VT</v>
          </cell>
          <cell r="E3768" t="str">
            <v>M</v>
          </cell>
          <cell r="F3768" t="str">
            <v>35 - 39</v>
          </cell>
          <cell r="V3768">
            <v>24651</v>
          </cell>
          <cell r="X3768">
            <v>24899</v>
          </cell>
          <cell r="AA3768">
            <v>25627</v>
          </cell>
          <cell r="AC3768">
            <v>26164</v>
          </cell>
        </row>
        <row r="3769">
          <cell r="D3769" t="str">
            <v>VT</v>
          </cell>
          <cell r="E3769" t="str">
            <v>M</v>
          </cell>
          <cell r="F3769" t="str">
            <v>40 - 44</v>
          </cell>
          <cell r="V3769">
            <v>19269</v>
          </cell>
          <cell r="X3769">
            <v>21943</v>
          </cell>
          <cell r="AA3769">
            <v>24911</v>
          </cell>
          <cell r="AC3769">
            <v>25163</v>
          </cell>
        </row>
        <row r="3770">
          <cell r="D3770" t="str">
            <v>VT</v>
          </cell>
          <cell r="E3770" t="str">
            <v>M</v>
          </cell>
          <cell r="F3770" t="str">
            <v>45 - 49</v>
          </cell>
          <cell r="V3770">
            <v>19824</v>
          </cell>
          <cell r="X3770">
            <v>18700</v>
          </cell>
          <cell r="AA3770">
            <v>19117</v>
          </cell>
          <cell r="AC3770">
            <v>21762</v>
          </cell>
        </row>
        <row r="3771">
          <cell r="D3771" t="str">
            <v>VT</v>
          </cell>
          <cell r="E3771" t="str">
            <v>M</v>
          </cell>
          <cell r="F3771" t="str">
            <v>50 - 54</v>
          </cell>
          <cell r="V3771">
            <v>21421</v>
          </cell>
          <cell r="X3771">
            <v>20419</v>
          </cell>
          <cell r="AA3771">
            <v>19685</v>
          </cell>
          <cell r="AC3771">
            <v>18597</v>
          </cell>
        </row>
        <row r="3772">
          <cell r="D3772" t="str">
            <v>VT</v>
          </cell>
          <cell r="E3772" t="str">
            <v>M</v>
          </cell>
          <cell r="F3772" t="str">
            <v>55 - 59</v>
          </cell>
          <cell r="V3772">
            <v>24691</v>
          </cell>
          <cell r="X3772">
            <v>23788</v>
          </cell>
          <cell r="AA3772">
            <v>21380</v>
          </cell>
          <cell r="AC3772">
            <v>20382</v>
          </cell>
        </row>
        <row r="3773">
          <cell r="D3773" t="str">
            <v>VT</v>
          </cell>
          <cell r="E3773" t="str">
            <v>M</v>
          </cell>
          <cell r="F3773" t="str">
            <v>60 - 64</v>
          </cell>
          <cell r="V3773">
            <v>24461</v>
          </cell>
          <cell r="X3773">
            <v>24502</v>
          </cell>
          <cell r="AA3773">
            <v>23890</v>
          </cell>
          <cell r="AC3773">
            <v>22993</v>
          </cell>
        </row>
        <row r="3774">
          <cell r="D3774" t="str">
            <v>VT</v>
          </cell>
          <cell r="E3774" t="str">
            <v>M</v>
          </cell>
          <cell r="F3774" t="str">
            <v>65 - 69</v>
          </cell>
          <cell r="V3774">
            <v>21189</v>
          </cell>
          <cell r="X3774">
            <v>21843</v>
          </cell>
          <cell r="AA3774">
            <v>22515</v>
          </cell>
          <cell r="AC3774">
            <v>22532</v>
          </cell>
        </row>
        <row r="3775">
          <cell r="D3775" t="str">
            <v>VT</v>
          </cell>
          <cell r="E3775" t="str">
            <v>M</v>
          </cell>
          <cell r="F3775" t="str">
            <v>70 - 74</v>
          </cell>
          <cell r="V3775">
            <v>15457</v>
          </cell>
          <cell r="X3775">
            <v>17273</v>
          </cell>
          <cell r="AA3775">
            <v>18364</v>
          </cell>
          <cell r="AC3775">
            <v>18943</v>
          </cell>
        </row>
        <row r="3776">
          <cell r="D3776" t="str">
            <v>VT</v>
          </cell>
          <cell r="E3776" t="str">
            <v>M</v>
          </cell>
          <cell r="F3776" t="str">
            <v>75 - 79</v>
          </cell>
          <cell r="V3776">
            <v>9264</v>
          </cell>
          <cell r="X3776">
            <v>10379</v>
          </cell>
          <cell r="AA3776">
            <v>12634</v>
          </cell>
          <cell r="AC3776">
            <v>14153</v>
          </cell>
        </row>
        <row r="3777">
          <cell r="D3777" t="str">
            <v>VT</v>
          </cell>
          <cell r="E3777" t="str">
            <v>M</v>
          </cell>
          <cell r="F3777" t="str">
            <v>80 - 84</v>
          </cell>
          <cell r="V3777">
            <v>5409</v>
          </cell>
          <cell r="X3777">
            <v>5786</v>
          </cell>
          <cell r="AA3777">
            <v>6958</v>
          </cell>
          <cell r="AC3777">
            <v>7826</v>
          </cell>
        </row>
        <row r="3778">
          <cell r="D3778" t="str">
            <v>VT</v>
          </cell>
          <cell r="E3778" t="str">
            <v>M</v>
          </cell>
          <cell r="F3778" t="str">
            <v>85+</v>
          </cell>
          <cell r="V3778">
            <v>5371</v>
          </cell>
          <cell r="X3778">
            <v>5580</v>
          </cell>
          <cell r="AA3778">
            <v>6022</v>
          </cell>
          <cell r="AC3778">
            <v>6428</v>
          </cell>
        </row>
        <row r="3779">
          <cell r="D3779" t="str">
            <v>VT</v>
          </cell>
          <cell r="E3779" t="str">
            <v>M</v>
          </cell>
          <cell r="F3779" t="str">
            <v>Median Age</v>
          </cell>
          <cell r="V3779">
            <v>39.341478828733941</v>
          </cell>
          <cell r="X3779">
            <v>39.819607465845678</v>
          </cell>
          <cell r="AA3779">
            <v>40.471057475966454</v>
          </cell>
          <cell r="AC3779">
            <v>40.880670802636679</v>
          </cell>
        </row>
        <row r="3780">
          <cell r="D3780" t="str">
            <v>VT</v>
          </cell>
          <cell r="E3780" t="str">
            <v>M</v>
          </cell>
          <cell r="F3780" t="str">
            <v>5-17</v>
          </cell>
          <cell r="V3780">
            <v>51080</v>
          </cell>
          <cell r="X3780">
            <v>52077</v>
          </cell>
          <cell r="AA3780">
            <v>53929</v>
          </cell>
          <cell r="AC3780">
            <v>54720</v>
          </cell>
        </row>
        <row r="3781">
          <cell r="D3781" t="str">
            <v>VT</v>
          </cell>
          <cell r="E3781" t="str">
            <v>M</v>
          </cell>
          <cell r="F3781" t="str">
            <v>18-24</v>
          </cell>
          <cell r="V3781">
            <v>29256</v>
          </cell>
          <cell r="X3781">
            <v>28272</v>
          </cell>
          <cell r="AA3781">
            <v>27536</v>
          </cell>
          <cell r="AC3781">
            <v>27486</v>
          </cell>
        </row>
        <row r="3782">
          <cell r="D3782" t="str">
            <v>VT</v>
          </cell>
          <cell r="E3782" t="str">
            <v>M</v>
          </cell>
          <cell r="F3782" t="str">
            <v>16 and over</v>
          </cell>
          <cell r="V3782">
            <v>276799</v>
          </cell>
          <cell r="X3782">
            <v>278976</v>
          </cell>
          <cell r="AA3782">
            <v>282037</v>
          </cell>
          <cell r="AC3782">
            <v>284018</v>
          </cell>
        </row>
        <row r="3783">
          <cell r="D3783" t="str">
            <v>VT</v>
          </cell>
          <cell r="E3783" t="str">
            <v>M</v>
          </cell>
          <cell r="F3783" t="str">
            <v>18 and over</v>
          </cell>
          <cell r="V3783">
            <v>268560</v>
          </cell>
          <cell r="X3783">
            <v>271023</v>
          </cell>
          <cell r="AA3783">
            <v>273646</v>
          </cell>
          <cell r="AC3783">
            <v>275305</v>
          </cell>
        </row>
        <row r="3784">
          <cell r="D3784" t="str">
            <v>VT</v>
          </cell>
          <cell r="E3784" t="str">
            <v>M</v>
          </cell>
          <cell r="F3784" t="str">
            <v>21 and over</v>
          </cell>
          <cell r="V3784">
            <v>256008</v>
          </cell>
          <cell r="X3784">
            <v>258550</v>
          </cell>
          <cell r="AA3784">
            <v>261568</v>
          </cell>
          <cell r="AC3784">
            <v>262810</v>
          </cell>
        </row>
        <row r="3785">
          <cell r="D3785" t="str">
            <v>VT</v>
          </cell>
          <cell r="E3785" t="str">
            <v>M</v>
          </cell>
          <cell r="F3785" t="str">
            <v>62 and over</v>
          </cell>
          <cell r="V3785">
            <v>71193</v>
          </cell>
          <cell r="X3785">
            <v>75367</v>
          </cell>
          <cell r="AA3785">
            <v>80960</v>
          </cell>
          <cell r="AC3785">
            <v>83775</v>
          </cell>
        </row>
        <row r="3786">
          <cell r="D3786" t="str">
            <v>VT</v>
          </cell>
          <cell r="E3786" t="str">
            <v>M</v>
          </cell>
          <cell r="F3786" t="str">
            <v>65 and over</v>
          </cell>
          <cell r="V3786">
            <v>56690</v>
          </cell>
          <cell r="X3786">
            <v>60861</v>
          </cell>
          <cell r="AA3786">
            <v>66493</v>
          </cell>
          <cell r="AC3786">
            <v>69882</v>
          </cell>
        </row>
        <row r="3787">
          <cell r="D3787" t="str">
            <v>VT</v>
          </cell>
          <cell r="E3787" t="str">
            <v>F</v>
          </cell>
          <cell r="F3787" t="str">
            <v>Total</v>
          </cell>
          <cell r="V3787">
            <v>345258</v>
          </cell>
          <cell r="X3787">
            <v>348385</v>
          </cell>
          <cell r="AA3787">
            <v>352512</v>
          </cell>
          <cell r="AC3787">
            <v>354815</v>
          </cell>
        </row>
        <row r="3788">
          <cell r="D3788" t="str">
            <v>VT</v>
          </cell>
          <cell r="E3788" t="str">
            <v>F</v>
          </cell>
          <cell r="F3788" t="str">
            <v>0 - 4</v>
          </cell>
          <cell r="V3788">
            <v>17845</v>
          </cell>
          <cell r="X3788">
            <v>17781</v>
          </cell>
          <cell r="AA3788">
            <v>17443</v>
          </cell>
          <cell r="AC3788">
            <v>17154</v>
          </cell>
        </row>
        <row r="3789">
          <cell r="D3789" t="str">
            <v>VT</v>
          </cell>
          <cell r="E3789" t="str">
            <v>F</v>
          </cell>
          <cell r="F3789" t="str">
            <v>5 - 9</v>
          </cell>
          <cell r="V3789">
            <v>17997</v>
          </cell>
          <cell r="X3789">
            <v>18372</v>
          </cell>
          <cell r="AA3789">
            <v>18586</v>
          </cell>
          <cell r="AC3789">
            <v>18504</v>
          </cell>
        </row>
        <row r="3790">
          <cell r="D3790" t="str">
            <v>VT</v>
          </cell>
          <cell r="E3790" t="str">
            <v>F</v>
          </cell>
          <cell r="F3790" t="str">
            <v>10 - 14</v>
          </cell>
          <cell r="V3790">
            <v>17340</v>
          </cell>
          <cell r="X3790">
            <v>17978</v>
          </cell>
          <cell r="AA3790">
            <v>18901</v>
          </cell>
          <cell r="AC3790">
            <v>19301</v>
          </cell>
        </row>
        <row r="3791">
          <cell r="D3791" t="str">
            <v>VT</v>
          </cell>
          <cell r="E3791" t="str">
            <v>F</v>
          </cell>
          <cell r="F3791" t="str">
            <v>15 - 19</v>
          </cell>
          <cell r="V3791">
            <v>18034</v>
          </cell>
          <cell r="X3791">
            <v>17649</v>
          </cell>
          <cell r="AA3791">
            <v>18072</v>
          </cell>
          <cell r="AC3791">
            <v>18737</v>
          </cell>
        </row>
        <row r="3792">
          <cell r="D3792" t="str">
            <v>VT</v>
          </cell>
          <cell r="E3792" t="str">
            <v>F</v>
          </cell>
          <cell r="F3792" t="str">
            <v>20 - 24</v>
          </cell>
          <cell r="V3792">
            <v>19117</v>
          </cell>
          <cell r="X3792">
            <v>18004</v>
          </cell>
          <cell r="AA3792">
            <v>16871</v>
          </cell>
          <cell r="AC3792">
            <v>16476</v>
          </cell>
        </row>
        <row r="3793">
          <cell r="D3793" t="str">
            <v>VT</v>
          </cell>
          <cell r="E3793" t="str">
            <v>F</v>
          </cell>
          <cell r="F3793" t="str">
            <v>25 - 29</v>
          </cell>
          <cell r="V3793">
            <v>22019</v>
          </cell>
          <cell r="X3793">
            <v>20983</v>
          </cell>
          <cell r="AA3793">
            <v>18949</v>
          </cell>
          <cell r="AC3793">
            <v>17799</v>
          </cell>
        </row>
        <row r="3794">
          <cell r="D3794" t="str">
            <v>VT</v>
          </cell>
          <cell r="E3794" t="str">
            <v>F</v>
          </cell>
          <cell r="F3794" t="str">
            <v>30 - 34</v>
          </cell>
          <cell r="V3794">
            <v>23062</v>
          </cell>
          <cell r="X3794">
            <v>23473</v>
          </cell>
          <cell r="AA3794">
            <v>23112</v>
          </cell>
          <cell r="AC3794">
            <v>22028</v>
          </cell>
        </row>
        <row r="3795">
          <cell r="D3795" t="str">
            <v>VT</v>
          </cell>
          <cell r="E3795" t="str">
            <v>F</v>
          </cell>
          <cell r="F3795" t="str">
            <v>35 - 39</v>
          </cell>
          <cell r="V3795">
            <v>23769</v>
          </cell>
          <cell r="X3795">
            <v>23950</v>
          </cell>
          <cell r="AA3795">
            <v>24109</v>
          </cell>
          <cell r="AC3795">
            <v>24544</v>
          </cell>
        </row>
        <row r="3796">
          <cell r="D3796" t="str">
            <v>VT</v>
          </cell>
          <cell r="E3796" t="str">
            <v>F</v>
          </cell>
          <cell r="F3796" t="str">
            <v>40 - 44</v>
          </cell>
          <cell r="V3796">
            <v>19605</v>
          </cell>
          <cell r="X3796">
            <v>21595</v>
          </cell>
          <cell r="AA3796">
            <v>24222</v>
          </cell>
          <cell r="AC3796">
            <v>24397</v>
          </cell>
        </row>
        <row r="3797">
          <cell r="D3797" t="str">
            <v>VT</v>
          </cell>
          <cell r="E3797" t="str">
            <v>F</v>
          </cell>
          <cell r="F3797" t="str">
            <v>45 - 49</v>
          </cell>
          <cell r="V3797">
            <v>20497</v>
          </cell>
          <cell r="X3797">
            <v>19299</v>
          </cell>
          <cell r="AA3797">
            <v>19485</v>
          </cell>
          <cell r="AC3797">
            <v>21456</v>
          </cell>
        </row>
        <row r="3798">
          <cell r="D3798" t="str">
            <v>VT</v>
          </cell>
          <cell r="E3798" t="str">
            <v>F</v>
          </cell>
          <cell r="F3798" t="str">
            <v>50 - 54</v>
          </cell>
          <cell r="V3798">
            <v>23292</v>
          </cell>
          <cell r="X3798">
            <v>22037</v>
          </cell>
          <cell r="AA3798">
            <v>20508</v>
          </cell>
          <cell r="AC3798">
            <v>19316</v>
          </cell>
        </row>
        <row r="3799">
          <cell r="D3799" t="str">
            <v>VT</v>
          </cell>
          <cell r="E3799" t="str">
            <v>F</v>
          </cell>
          <cell r="F3799" t="str">
            <v>55 - 59</v>
          </cell>
          <cell r="V3799">
            <v>26349</v>
          </cell>
          <cell r="X3799">
            <v>25611</v>
          </cell>
          <cell r="AA3799">
            <v>23253</v>
          </cell>
          <cell r="AC3799">
            <v>21982</v>
          </cell>
        </row>
        <row r="3800">
          <cell r="D3800" t="str">
            <v>VT</v>
          </cell>
          <cell r="E3800" t="str">
            <v>F</v>
          </cell>
          <cell r="F3800" t="str">
            <v>60 - 64</v>
          </cell>
          <cell r="V3800">
            <v>25938</v>
          </cell>
          <cell r="X3800">
            <v>26065</v>
          </cell>
          <cell r="AA3800">
            <v>25581</v>
          </cell>
          <cell r="AC3800">
            <v>24844</v>
          </cell>
        </row>
        <row r="3801">
          <cell r="D3801" t="str">
            <v>VT</v>
          </cell>
          <cell r="E3801" t="str">
            <v>F</v>
          </cell>
          <cell r="F3801" t="str">
            <v>65 - 69</v>
          </cell>
          <cell r="V3801">
            <v>22560</v>
          </cell>
          <cell r="X3801">
            <v>23613</v>
          </cell>
          <cell r="AA3801">
            <v>24476</v>
          </cell>
          <cell r="AC3801">
            <v>24589</v>
          </cell>
        </row>
        <row r="3802">
          <cell r="D3802" t="str">
            <v>VT</v>
          </cell>
          <cell r="E3802" t="str">
            <v>F</v>
          </cell>
          <cell r="F3802" t="str">
            <v>70 - 74</v>
          </cell>
          <cell r="V3802">
            <v>16985</v>
          </cell>
          <cell r="X3802">
            <v>19024</v>
          </cell>
          <cell r="AA3802">
            <v>21129</v>
          </cell>
          <cell r="AC3802">
            <v>22111</v>
          </cell>
        </row>
        <row r="3803">
          <cell r="D3803" t="str">
            <v>VT</v>
          </cell>
          <cell r="E3803" t="str">
            <v>F</v>
          </cell>
          <cell r="F3803" t="str">
            <v>75 - 79</v>
          </cell>
          <cell r="V3803">
            <v>11524</v>
          </cell>
          <cell r="X3803">
            <v>12883</v>
          </cell>
          <cell r="AA3803">
            <v>15501</v>
          </cell>
          <cell r="AC3803">
            <v>17365</v>
          </cell>
        </row>
        <row r="3804">
          <cell r="D3804" t="str">
            <v>VT</v>
          </cell>
          <cell r="E3804" t="str">
            <v>F</v>
          </cell>
          <cell r="F3804" t="str">
            <v>80 - 84</v>
          </cell>
          <cell r="V3804">
            <v>7973</v>
          </cell>
          <cell r="X3804">
            <v>8438</v>
          </cell>
          <cell r="AA3804">
            <v>9953</v>
          </cell>
          <cell r="AC3804">
            <v>11168</v>
          </cell>
        </row>
        <row r="3805">
          <cell r="D3805" t="str">
            <v>VT</v>
          </cell>
          <cell r="E3805" t="str">
            <v>F</v>
          </cell>
          <cell r="F3805" t="str">
            <v>85+</v>
          </cell>
          <cell r="V3805">
            <v>11352</v>
          </cell>
          <cell r="X3805">
            <v>11630</v>
          </cell>
          <cell r="AA3805">
            <v>12361</v>
          </cell>
          <cell r="AC3805">
            <v>13044</v>
          </cell>
        </row>
        <row r="3806">
          <cell r="D3806" t="str">
            <v>VT</v>
          </cell>
          <cell r="E3806" t="str">
            <v>F</v>
          </cell>
          <cell r="F3806" t="str">
            <v>Median Age</v>
          </cell>
          <cell r="V3806">
            <v>43.357124183006533</v>
          </cell>
          <cell r="X3806">
            <v>43.541919959473148</v>
          </cell>
          <cell r="AA3806">
            <v>44.134872680189901</v>
          </cell>
          <cell r="AC3806">
            <v>44.6935</v>
          </cell>
        </row>
        <row r="3807">
          <cell r="D3807" t="str">
            <v>VT</v>
          </cell>
          <cell r="E3807" t="str">
            <v>F</v>
          </cell>
          <cell r="F3807" t="str">
            <v>5-17</v>
          </cell>
          <cell r="V3807">
            <v>45903</v>
          </cell>
          <cell r="X3807">
            <v>46780</v>
          </cell>
          <cell r="AA3807">
            <v>48483</v>
          </cell>
          <cell r="AC3807">
            <v>49243</v>
          </cell>
        </row>
        <row r="3808">
          <cell r="D3808" t="str">
            <v>VT</v>
          </cell>
          <cell r="E3808" t="str">
            <v>F</v>
          </cell>
          <cell r="F3808" t="str">
            <v>18-24</v>
          </cell>
          <cell r="V3808">
            <v>26585</v>
          </cell>
          <cell r="X3808">
            <v>25223</v>
          </cell>
          <cell r="AA3808">
            <v>23947</v>
          </cell>
          <cell r="AC3808">
            <v>23775</v>
          </cell>
        </row>
        <row r="3809">
          <cell r="D3809" t="str">
            <v>VT</v>
          </cell>
          <cell r="E3809" t="str">
            <v>F</v>
          </cell>
          <cell r="F3809" t="str">
            <v>16 and over</v>
          </cell>
          <cell r="V3809">
            <v>288713</v>
          </cell>
          <cell r="X3809">
            <v>290739</v>
          </cell>
          <cell r="AA3809">
            <v>293872</v>
          </cell>
          <cell r="AC3809">
            <v>295989</v>
          </cell>
        </row>
        <row r="3810">
          <cell r="D3810" t="str">
            <v>VT</v>
          </cell>
          <cell r="E3810" t="str">
            <v>F</v>
          </cell>
          <cell r="F3810" t="str">
            <v>18 and over</v>
          </cell>
          <cell r="V3810">
            <v>281510</v>
          </cell>
          <cell r="X3810">
            <v>283824</v>
          </cell>
          <cell r="AA3810">
            <v>286586</v>
          </cell>
          <cell r="AC3810">
            <v>288418</v>
          </cell>
        </row>
        <row r="3811">
          <cell r="D3811" t="str">
            <v>VT</v>
          </cell>
          <cell r="E3811" t="str">
            <v>F</v>
          </cell>
          <cell r="F3811" t="str">
            <v>21 and over</v>
          </cell>
          <cell r="V3811">
            <v>270262</v>
          </cell>
          <cell r="X3811">
            <v>273015</v>
          </cell>
          <cell r="AA3811">
            <v>276172</v>
          </cell>
          <cell r="AC3811">
            <v>277627</v>
          </cell>
        </row>
        <row r="3812">
          <cell r="D3812" t="str">
            <v>VT</v>
          </cell>
          <cell r="E3812" t="str">
            <v>F</v>
          </cell>
          <cell r="F3812" t="str">
            <v>62 and over</v>
          </cell>
          <cell r="V3812">
            <v>85594</v>
          </cell>
          <cell r="X3812">
            <v>91127</v>
          </cell>
          <cell r="AA3812">
            <v>98821</v>
          </cell>
          <cell r="AC3812">
            <v>103330</v>
          </cell>
        </row>
        <row r="3813">
          <cell r="D3813" t="str">
            <v>VT</v>
          </cell>
          <cell r="E3813" t="str">
            <v>F</v>
          </cell>
          <cell r="F3813" t="str">
            <v>65 and over</v>
          </cell>
          <cell r="V3813">
            <v>70394</v>
          </cell>
          <cell r="X3813">
            <v>75588</v>
          </cell>
          <cell r="AA3813">
            <v>83420</v>
          </cell>
          <cell r="AC3813">
            <v>88277</v>
          </cell>
        </row>
        <row r="3814">
          <cell r="D3814" t="str">
            <v>VA</v>
          </cell>
          <cell r="E3814" t="str">
            <v>T</v>
          </cell>
          <cell r="F3814" t="str">
            <v>Total</v>
          </cell>
          <cell r="V3814">
            <v>8738451</v>
          </cell>
          <cell r="X3814">
            <v>8917395</v>
          </cell>
          <cell r="AA3814">
            <v>9185284</v>
          </cell>
          <cell r="AC3814">
            <v>9364304</v>
          </cell>
        </row>
        <row r="3815">
          <cell r="D3815" t="str">
            <v>VA</v>
          </cell>
          <cell r="E3815" t="str">
            <v>T</v>
          </cell>
          <cell r="F3815" t="str">
            <v>0 - 4</v>
          </cell>
          <cell r="V3815">
            <v>586619</v>
          </cell>
          <cell r="X3815">
            <v>597362</v>
          </cell>
          <cell r="AA3815">
            <v>614591</v>
          </cell>
          <cell r="AC3815">
            <v>626893</v>
          </cell>
        </row>
        <row r="3816">
          <cell r="D3816" t="str">
            <v>VA</v>
          </cell>
          <cell r="E3816" t="str">
            <v>T</v>
          </cell>
          <cell r="F3816" t="str">
            <v>5 - 9</v>
          </cell>
          <cell r="V3816">
            <v>570447</v>
          </cell>
          <cell r="X3816">
            <v>583001</v>
          </cell>
          <cell r="AA3816">
            <v>599131</v>
          </cell>
          <cell r="AC3816">
            <v>609445</v>
          </cell>
        </row>
        <row r="3817">
          <cell r="D3817" t="str">
            <v>VA</v>
          </cell>
          <cell r="E3817" t="str">
            <v>T</v>
          </cell>
          <cell r="F3817" t="str">
            <v>10 - 14</v>
          </cell>
          <cell r="V3817">
            <v>554380</v>
          </cell>
          <cell r="X3817">
            <v>566881</v>
          </cell>
          <cell r="AA3817">
            <v>587416</v>
          </cell>
          <cell r="AC3817">
            <v>600077</v>
          </cell>
        </row>
        <row r="3818">
          <cell r="D3818" t="str">
            <v>VA</v>
          </cell>
          <cell r="E3818" t="str">
            <v>T</v>
          </cell>
          <cell r="F3818" t="str">
            <v>15 - 19</v>
          </cell>
          <cell r="V3818">
            <v>580736</v>
          </cell>
          <cell r="X3818">
            <v>600174</v>
          </cell>
          <cell r="AA3818">
            <v>617246</v>
          </cell>
          <cell r="AC3818">
            <v>631226</v>
          </cell>
        </row>
        <row r="3819">
          <cell r="D3819" t="str">
            <v>VA</v>
          </cell>
          <cell r="E3819" t="str">
            <v>T</v>
          </cell>
          <cell r="F3819" t="str">
            <v>20 - 24</v>
          </cell>
          <cell r="V3819">
            <v>590895</v>
          </cell>
          <cell r="X3819">
            <v>591467</v>
          </cell>
          <cell r="AA3819">
            <v>621743</v>
          </cell>
          <cell r="AC3819">
            <v>641515</v>
          </cell>
        </row>
        <row r="3820">
          <cell r="D3820" t="str">
            <v>VA</v>
          </cell>
          <cell r="E3820" t="str">
            <v>T</v>
          </cell>
          <cell r="F3820" t="str">
            <v>25 - 29</v>
          </cell>
          <cell r="V3820">
            <v>628790</v>
          </cell>
          <cell r="X3820">
            <v>622116</v>
          </cell>
          <cell r="AA3820">
            <v>603594</v>
          </cell>
          <cell r="AC3820">
            <v>604162</v>
          </cell>
        </row>
        <row r="3821">
          <cell r="D3821" t="str">
            <v>VA</v>
          </cell>
          <cell r="E3821" t="str">
            <v>T</v>
          </cell>
          <cell r="F3821" t="str">
            <v>30 - 34</v>
          </cell>
          <cell r="V3821">
            <v>597492</v>
          </cell>
          <cell r="X3821">
            <v>625488</v>
          </cell>
          <cell r="AA3821">
            <v>645924</v>
          </cell>
          <cell r="AC3821">
            <v>639611</v>
          </cell>
        </row>
        <row r="3822">
          <cell r="D3822" t="str">
            <v>VA</v>
          </cell>
          <cell r="E3822" t="str">
            <v>T</v>
          </cell>
          <cell r="F3822" t="str">
            <v>35 - 39</v>
          </cell>
          <cell r="V3822">
            <v>563046</v>
          </cell>
          <cell r="X3822">
            <v>574460</v>
          </cell>
          <cell r="AA3822">
            <v>611112</v>
          </cell>
          <cell r="AC3822">
            <v>639449</v>
          </cell>
        </row>
        <row r="3823">
          <cell r="D3823" t="str">
            <v>VA</v>
          </cell>
          <cell r="E3823" t="str">
            <v>T</v>
          </cell>
          <cell r="F3823" t="str">
            <v>40 - 44</v>
          </cell>
          <cell r="V3823">
            <v>528037</v>
          </cell>
          <cell r="X3823">
            <v>546395</v>
          </cell>
          <cell r="AA3823">
            <v>568488</v>
          </cell>
          <cell r="AC3823">
            <v>579775</v>
          </cell>
        </row>
        <row r="3824">
          <cell r="D3824" t="str">
            <v>VA</v>
          </cell>
          <cell r="E3824" t="str">
            <v>T</v>
          </cell>
          <cell r="F3824" t="str">
            <v>45 - 49</v>
          </cell>
          <cell r="V3824">
            <v>558327</v>
          </cell>
          <cell r="X3824">
            <v>536874</v>
          </cell>
          <cell r="AA3824">
            <v>525663</v>
          </cell>
          <cell r="AC3824">
            <v>543712</v>
          </cell>
        </row>
        <row r="3825">
          <cell r="D3825" t="str">
            <v>VA</v>
          </cell>
          <cell r="E3825" t="str">
            <v>T</v>
          </cell>
          <cell r="F3825" t="str">
            <v>50 - 54</v>
          </cell>
          <cell r="V3825">
            <v>569005</v>
          </cell>
          <cell r="X3825">
            <v>552777</v>
          </cell>
          <cell r="AA3825">
            <v>549327</v>
          </cell>
          <cell r="AC3825">
            <v>528249</v>
          </cell>
        </row>
        <row r="3826">
          <cell r="D3826" t="str">
            <v>VA</v>
          </cell>
          <cell r="E3826" t="str">
            <v>T</v>
          </cell>
          <cell r="F3826" t="str">
            <v>55 - 59</v>
          </cell>
          <cell r="V3826">
            <v>579179</v>
          </cell>
          <cell r="X3826">
            <v>581875</v>
          </cell>
          <cell r="AA3826">
            <v>548658</v>
          </cell>
          <cell r="AC3826">
            <v>533096</v>
          </cell>
        </row>
        <row r="3827">
          <cell r="D3827" t="str">
            <v>VA</v>
          </cell>
          <cell r="E3827" t="str">
            <v>T</v>
          </cell>
          <cell r="F3827" t="str">
            <v>60 - 64</v>
          </cell>
          <cell r="V3827">
            <v>516287</v>
          </cell>
          <cell r="X3827">
            <v>533945</v>
          </cell>
          <cell r="AA3827">
            <v>550555</v>
          </cell>
          <cell r="AC3827">
            <v>553082</v>
          </cell>
        </row>
        <row r="3828">
          <cell r="D3828" t="str">
            <v>VA</v>
          </cell>
          <cell r="E3828" t="str">
            <v>T</v>
          </cell>
          <cell r="F3828" t="str">
            <v>65 - 69</v>
          </cell>
          <cell r="V3828">
            <v>431332</v>
          </cell>
          <cell r="X3828">
            <v>450140</v>
          </cell>
          <cell r="AA3828">
            <v>483519</v>
          </cell>
          <cell r="AC3828">
            <v>500122</v>
          </cell>
        </row>
        <row r="3829">
          <cell r="D3829" t="str">
            <v>VA</v>
          </cell>
          <cell r="E3829" t="str">
            <v>T</v>
          </cell>
          <cell r="F3829" t="str">
            <v>70 - 74</v>
          </cell>
          <cell r="V3829">
            <v>341855</v>
          </cell>
          <cell r="X3829">
            <v>373281</v>
          </cell>
          <cell r="AA3829">
            <v>390937</v>
          </cell>
          <cell r="AC3829">
            <v>408408</v>
          </cell>
        </row>
        <row r="3830">
          <cell r="D3830" t="str">
            <v>VA</v>
          </cell>
          <cell r="E3830" t="str">
            <v>T</v>
          </cell>
          <cell r="F3830" t="str">
            <v>75 - 79</v>
          </cell>
          <cell r="V3830">
            <v>230158</v>
          </cell>
          <cell r="X3830">
            <v>251122</v>
          </cell>
          <cell r="AA3830">
            <v>296328</v>
          </cell>
          <cell r="AC3830">
            <v>323946</v>
          </cell>
        </row>
        <row r="3831">
          <cell r="D3831" t="str">
            <v>VA</v>
          </cell>
          <cell r="E3831" t="str">
            <v>T</v>
          </cell>
          <cell r="F3831" t="str">
            <v>80 - 84</v>
          </cell>
          <cell r="V3831">
            <v>146706</v>
          </cell>
          <cell r="X3831">
            <v>157644</v>
          </cell>
          <cell r="AA3831">
            <v>184616</v>
          </cell>
          <cell r="AC3831">
            <v>202163</v>
          </cell>
        </row>
        <row r="3832">
          <cell r="D3832" t="str">
            <v>VA</v>
          </cell>
          <cell r="E3832" t="str">
            <v>T</v>
          </cell>
          <cell r="F3832" t="str">
            <v>85+</v>
          </cell>
          <cell r="V3832">
            <v>165160</v>
          </cell>
          <cell r="X3832">
            <v>172393</v>
          </cell>
          <cell r="AA3832">
            <v>186436</v>
          </cell>
          <cell r="AC3832">
            <v>199373</v>
          </cell>
        </row>
        <row r="3833">
          <cell r="D3833" t="str">
            <v>VA</v>
          </cell>
          <cell r="E3833" t="str">
            <v>T</v>
          </cell>
          <cell r="F3833" t="str">
            <v>Median Age</v>
          </cell>
          <cell r="V3833">
            <v>37.316454973472474</v>
          </cell>
          <cell r="X3833">
            <v>37.337684655074924</v>
          </cell>
          <cell r="AA3833">
            <v>37.421725213727157</v>
          </cell>
          <cell r="AC3833">
            <v>37.525461422206213</v>
          </cell>
        </row>
        <row r="3834">
          <cell r="D3834" t="str">
            <v>VA</v>
          </cell>
          <cell r="E3834" t="str">
            <v>T</v>
          </cell>
          <cell r="F3834" t="str">
            <v>5-17</v>
          </cell>
          <cell r="V3834">
            <v>1471683</v>
          </cell>
          <cell r="X3834">
            <v>1502549</v>
          </cell>
          <cell r="AA3834">
            <v>1549839</v>
          </cell>
          <cell r="AC3834">
            <v>1581576</v>
          </cell>
        </row>
        <row r="3835">
          <cell r="D3835" t="str">
            <v>VA</v>
          </cell>
          <cell r="E3835" t="str">
            <v>T</v>
          </cell>
          <cell r="F3835" t="str">
            <v>18-24</v>
          </cell>
          <cell r="V3835">
            <v>824775</v>
          </cell>
          <cell r="X3835">
            <v>838974</v>
          </cell>
          <cell r="AA3835">
            <v>875697</v>
          </cell>
          <cell r="AC3835">
            <v>900687</v>
          </cell>
        </row>
        <row r="3836">
          <cell r="D3836" t="str">
            <v>VA</v>
          </cell>
          <cell r="E3836" t="str">
            <v>T</v>
          </cell>
          <cell r="F3836" t="str">
            <v>16 and over</v>
          </cell>
          <cell r="V3836">
            <v>6914092</v>
          </cell>
          <cell r="X3836">
            <v>7055313</v>
          </cell>
          <cell r="AA3836">
            <v>7265534</v>
          </cell>
          <cell r="AC3836">
            <v>7406318</v>
          </cell>
        </row>
        <row r="3837">
          <cell r="D3837" t="str">
            <v>VA</v>
          </cell>
          <cell r="E3837" t="str">
            <v>T</v>
          </cell>
          <cell r="F3837" t="str">
            <v>18 and over</v>
          </cell>
          <cell r="V3837">
            <v>6680149</v>
          </cell>
          <cell r="X3837">
            <v>6817484</v>
          </cell>
          <cell r="AA3837">
            <v>7020854</v>
          </cell>
          <cell r="AC3837">
            <v>7155835</v>
          </cell>
        </row>
        <row r="3838">
          <cell r="D3838" t="str">
            <v>VA</v>
          </cell>
          <cell r="E3838" t="str">
            <v>T</v>
          </cell>
          <cell r="F3838" t="str">
            <v>21 and over</v>
          </cell>
          <cell r="V3838">
            <v>6329649</v>
          </cell>
          <cell r="X3838">
            <v>6449424</v>
          </cell>
          <cell r="AA3838">
            <v>6638844</v>
          </cell>
          <cell r="AC3838">
            <v>6766352</v>
          </cell>
        </row>
        <row r="3839">
          <cell r="D3839" t="str">
            <v>VA</v>
          </cell>
          <cell r="E3839" t="str">
            <v>T</v>
          </cell>
          <cell r="F3839" t="str">
            <v>62 and over</v>
          </cell>
          <cell r="V3839">
            <v>1615614</v>
          </cell>
          <cell r="X3839">
            <v>1716285</v>
          </cell>
          <cell r="AA3839">
            <v>1867035</v>
          </cell>
          <cell r="AC3839">
            <v>1962155</v>
          </cell>
        </row>
        <row r="3840">
          <cell r="D3840" t="str">
            <v>VA</v>
          </cell>
          <cell r="E3840" t="str">
            <v>T</v>
          </cell>
          <cell r="F3840" t="str">
            <v>65 and over</v>
          </cell>
          <cell r="V3840">
            <v>1315211</v>
          </cell>
          <cell r="X3840">
            <v>1404580</v>
          </cell>
          <cell r="AA3840">
            <v>1541836</v>
          </cell>
          <cell r="AC3840">
            <v>1634012</v>
          </cell>
        </row>
        <row r="3841">
          <cell r="D3841" t="str">
            <v>VA</v>
          </cell>
          <cell r="E3841" t="str">
            <v>M</v>
          </cell>
          <cell r="F3841" t="str">
            <v>Total</v>
          </cell>
          <cell r="V3841">
            <v>4269741</v>
          </cell>
          <cell r="X3841">
            <v>4353738</v>
          </cell>
          <cell r="AA3841">
            <v>4478737</v>
          </cell>
          <cell r="AC3841">
            <v>4561905</v>
          </cell>
        </row>
        <row r="3842">
          <cell r="D3842" t="str">
            <v>VA</v>
          </cell>
          <cell r="E3842" t="str">
            <v>M</v>
          </cell>
          <cell r="F3842" t="str">
            <v>0 - 4</v>
          </cell>
          <cell r="V3842">
            <v>298574</v>
          </cell>
          <cell r="X3842">
            <v>304029</v>
          </cell>
          <cell r="AA3842">
            <v>312757</v>
          </cell>
          <cell r="AC3842">
            <v>318978</v>
          </cell>
        </row>
        <row r="3843">
          <cell r="D3843" t="str">
            <v>VA</v>
          </cell>
          <cell r="E3843" t="str">
            <v>M</v>
          </cell>
          <cell r="F3843" t="str">
            <v>5 - 9</v>
          </cell>
          <cell r="V3843">
            <v>288816</v>
          </cell>
          <cell r="X3843">
            <v>295157</v>
          </cell>
          <cell r="AA3843">
            <v>303316</v>
          </cell>
          <cell r="AC3843">
            <v>308552</v>
          </cell>
        </row>
        <row r="3844">
          <cell r="D3844" t="str">
            <v>VA</v>
          </cell>
          <cell r="E3844" t="str">
            <v>M</v>
          </cell>
          <cell r="F3844" t="str">
            <v>10 - 14</v>
          </cell>
          <cell r="V3844">
            <v>279688</v>
          </cell>
          <cell r="X3844">
            <v>285972</v>
          </cell>
          <cell r="AA3844">
            <v>296302</v>
          </cell>
          <cell r="AC3844">
            <v>302670</v>
          </cell>
        </row>
        <row r="3845">
          <cell r="D3845" t="str">
            <v>VA</v>
          </cell>
          <cell r="E3845" t="str">
            <v>M</v>
          </cell>
          <cell r="F3845" t="str">
            <v>15 - 19</v>
          </cell>
          <cell r="V3845">
            <v>298609</v>
          </cell>
          <cell r="X3845">
            <v>308490</v>
          </cell>
          <cell r="AA3845">
            <v>317394</v>
          </cell>
          <cell r="AC3845">
            <v>324638</v>
          </cell>
        </row>
        <row r="3846">
          <cell r="D3846" t="str">
            <v>VA</v>
          </cell>
          <cell r="E3846" t="str">
            <v>M</v>
          </cell>
          <cell r="F3846" t="str">
            <v>20 - 24</v>
          </cell>
          <cell r="V3846">
            <v>302126</v>
          </cell>
          <cell r="X3846">
            <v>302084</v>
          </cell>
          <cell r="AA3846">
            <v>317195</v>
          </cell>
          <cell r="AC3846">
            <v>327028</v>
          </cell>
        </row>
        <row r="3847">
          <cell r="D3847" t="str">
            <v>VA</v>
          </cell>
          <cell r="E3847" t="str">
            <v>M</v>
          </cell>
          <cell r="F3847" t="str">
            <v>25 - 29</v>
          </cell>
          <cell r="V3847">
            <v>316757</v>
          </cell>
          <cell r="X3847">
            <v>312630</v>
          </cell>
          <cell r="AA3847">
            <v>302071</v>
          </cell>
          <cell r="AC3847">
            <v>301730</v>
          </cell>
        </row>
        <row r="3848">
          <cell r="D3848" t="str">
            <v>VA</v>
          </cell>
          <cell r="E3848" t="str">
            <v>M</v>
          </cell>
          <cell r="F3848" t="str">
            <v>30 - 34</v>
          </cell>
          <cell r="V3848">
            <v>298510</v>
          </cell>
          <cell r="X3848">
            <v>312497</v>
          </cell>
          <cell r="AA3848">
            <v>322134</v>
          </cell>
          <cell r="AC3848">
            <v>318185</v>
          </cell>
        </row>
        <row r="3849">
          <cell r="D3849" t="str">
            <v>VA</v>
          </cell>
          <cell r="E3849" t="str">
            <v>M</v>
          </cell>
          <cell r="F3849" t="str">
            <v>35 - 39</v>
          </cell>
          <cell r="V3849">
            <v>278723</v>
          </cell>
          <cell r="X3849">
            <v>283791</v>
          </cell>
          <cell r="AA3849">
            <v>304130</v>
          </cell>
          <cell r="AC3849">
            <v>318272</v>
          </cell>
        </row>
        <row r="3850">
          <cell r="D3850" t="str">
            <v>VA</v>
          </cell>
          <cell r="E3850" t="str">
            <v>M</v>
          </cell>
          <cell r="F3850" t="str">
            <v>40 - 44</v>
          </cell>
          <cell r="V3850">
            <v>264996</v>
          </cell>
          <cell r="X3850">
            <v>273861</v>
          </cell>
          <cell r="AA3850">
            <v>280793</v>
          </cell>
          <cell r="AC3850">
            <v>285809</v>
          </cell>
        </row>
        <row r="3851">
          <cell r="D3851" t="str">
            <v>VA</v>
          </cell>
          <cell r="E3851" t="str">
            <v>M</v>
          </cell>
          <cell r="F3851" t="str">
            <v>45 - 49</v>
          </cell>
          <cell r="V3851">
            <v>277095</v>
          </cell>
          <cell r="X3851">
            <v>267175</v>
          </cell>
          <cell r="AA3851">
            <v>263180</v>
          </cell>
          <cell r="AC3851">
            <v>271864</v>
          </cell>
        </row>
        <row r="3852">
          <cell r="D3852" t="str">
            <v>VA</v>
          </cell>
          <cell r="E3852" t="str">
            <v>M</v>
          </cell>
          <cell r="F3852" t="str">
            <v>50 - 54</v>
          </cell>
          <cell r="V3852">
            <v>279479</v>
          </cell>
          <cell r="X3852">
            <v>272306</v>
          </cell>
          <cell r="AA3852">
            <v>271292</v>
          </cell>
          <cell r="AC3852">
            <v>261665</v>
          </cell>
        </row>
        <row r="3853">
          <cell r="D3853" t="str">
            <v>VA</v>
          </cell>
          <cell r="E3853" t="str">
            <v>M</v>
          </cell>
          <cell r="F3853" t="str">
            <v>55 - 59</v>
          </cell>
          <cell r="V3853">
            <v>280762</v>
          </cell>
          <cell r="X3853">
            <v>282914</v>
          </cell>
          <cell r="AA3853">
            <v>267355</v>
          </cell>
          <cell r="AC3853">
            <v>260615</v>
          </cell>
        </row>
        <row r="3854">
          <cell r="D3854" t="str">
            <v>VA</v>
          </cell>
          <cell r="E3854" t="str">
            <v>M</v>
          </cell>
          <cell r="F3854" t="str">
            <v>60 - 64</v>
          </cell>
          <cell r="V3854">
            <v>244785</v>
          </cell>
          <cell r="X3854">
            <v>253749</v>
          </cell>
          <cell r="AA3854">
            <v>262905</v>
          </cell>
          <cell r="AC3854">
            <v>264931</v>
          </cell>
        </row>
        <row r="3855">
          <cell r="D3855" t="str">
            <v>VA</v>
          </cell>
          <cell r="E3855" t="str">
            <v>M</v>
          </cell>
          <cell r="F3855" t="str">
            <v>65 - 69</v>
          </cell>
          <cell r="V3855">
            <v>198631</v>
          </cell>
          <cell r="X3855">
            <v>207276</v>
          </cell>
          <cell r="AA3855">
            <v>223789</v>
          </cell>
          <cell r="AC3855">
            <v>232067</v>
          </cell>
        </row>
        <row r="3856">
          <cell r="D3856" t="str">
            <v>VA</v>
          </cell>
          <cell r="E3856" t="str">
            <v>M</v>
          </cell>
          <cell r="F3856" t="str">
            <v>70 - 74</v>
          </cell>
          <cell r="V3856">
            <v>154013</v>
          </cell>
          <cell r="X3856">
            <v>167360</v>
          </cell>
          <cell r="AA3856">
            <v>173920</v>
          </cell>
          <cell r="AC3856">
            <v>181762</v>
          </cell>
        </row>
        <row r="3857">
          <cell r="D3857" t="str">
            <v>VA</v>
          </cell>
          <cell r="E3857" t="str">
            <v>M</v>
          </cell>
          <cell r="F3857" t="str">
            <v>75 - 79</v>
          </cell>
          <cell r="V3857">
            <v>98599</v>
          </cell>
          <cell r="X3857">
            <v>107327</v>
          </cell>
          <cell r="AA3857">
            <v>126568</v>
          </cell>
          <cell r="AC3857">
            <v>137701</v>
          </cell>
        </row>
        <row r="3858">
          <cell r="D3858" t="str">
            <v>VA</v>
          </cell>
          <cell r="E3858" t="str">
            <v>M</v>
          </cell>
          <cell r="F3858" t="str">
            <v>80 - 84</v>
          </cell>
          <cell r="V3858">
            <v>57458</v>
          </cell>
          <cell r="X3858">
            <v>62070</v>
          </cell>
          <cell r="AA3858">
            <v>72771</v>
          </cell>
          <cell r="AC3858">
            <v>79530</v>
          </cell>
        </row>
        <row r="3859">
          <cell r="D3859" t="str">
            <v>VA</v>
          </cell>
          <cell r="E3859" t="str">
            <v>M</v>
          </cell>
          <cell r="F3859" t="str">
            <v>85+</v>
          </cell>
          <cell r="V3859">
            <v>52120</v>
          </cell>
          <cell r="X3859">
            <v>55050</v>
          </cell>
          <cell r="AA3859">
            <v>60865</v>
          </cell>
          <cell r="AC3859">
            <v>65908</v>
          </cell>
        </row>
        <row r="3860">
          <cell r="D3860" t="str">
            <v>VA</v>
          </cell>
          <cell r="E3860" t="str">
            <v>M</v>
          </cell>
          <cell r="F3860" t="str">
            <v>Median Age</v>
          </cell>
          <cell r="V3860">
            <v>35.933481732484992</v>
          </cell>
          <cell r="X3860">
            <v>35.944407911376395</v>
          </cell>
          <cell r="AA3860">
            <v>36.085684016433213</v>
          </cell>
          <cell r="AC3860">
            <v>36.206198417491215</v>
          </cell>
        </row>
        <row r="3861">
          <cell r="D3861" t="str">
            <v>VA</v>
          </cell>
          <cell r="E3861" t="str">
            <v>M</v>
          </cell>
          <cell r="F3861" t="str">
            <v>5-17</v>
          </cell>
          <cell r="V3861">
            <v>745867</v>
          </cell>
          <cell r="X3861">
            <v>761499</v>
          </cell>
          <cell r="AA3861">
            <v>785470</v>
          </cell>
          <cell r="AC3861">
            <v>801546</v>
          </cell>
        </row>
        <row r="3862">
          <cell r="D3862" t="str">
            <v>VA</v>
          </cell>
          <cell r="E3862" t="str">
            <v>M</v>
          </cell>
          <cell r="F3862" t="str">
            <v>18-24</v>
          </cell>
          <cell r="V3862">
            <v>423372</v>
          </cell>
          <cell r="X3862">
            <v>430204</v>
          </cell>
          <cell r="AA3862">
            <v>448737</v>
          </cell>
          <cell r="AC3862">
            <v>461342</v>
          </cell>
        </row>
        <row r="3863">
          <cell r="D3863" t="str">
            <v>VA</v>
          </cell>
          <cell r="E3863" t="str">
            <v>M</v>
          </cell>
          <cell r="F3863" t="str">
            <v>16 and over</v>
          </cell>
          <cell r="V3863">
            <v>3345319</v>
          </cell>
          <cell r="X3863">
            <v>3410260</v>
          </cell>
          <cell r="AA3863">
            <v>3506126</v>
          </cell>
          <cell r="AC3863">
            <v>3569969</v>
          </cell>
        </row>
        <row r="3864">
          <cell r="D3864" t="str">
            <v>VA</v>
          </cell>
          <cell r="E3864" t="str">
            <v>M</v>
          </cell>
          <cell r="F3864" t="str">
            <v>18 and over</v>
          </cell>
          <cell r="V3864">
            <v>3225300</v>
          </cell>
          <cell r="X3864">
            <v>3288210</v>
          </cell>
          <cell r="AA3864">
            <v>3380510</v>
          </cell>
          <cell r="AC3864">
            <v>3441381</v>
          </cell>
        </row>
        <row r="3865">
          <cell r="D3865" t="str">
            <v>VA</v>
          </cell>
          <cell r="E3865" t="str">
            <v>M</v>
          </cell>
          <cell r="F3865" t="str">
            <v>21 and over</v>
          </cell>
          <cell r="V3865">
            <v>3043773</v>
          </cell>
          <cell r="X3865">
            <v>3097778</v>
          </cell>
          <cell r="AA3865">
            <v>3182849</v>
          </cell>
          <cell r="AC3865">
            <v>3239761</v>
          </cell>
        </row>
        <row r="3866">
          <cell r="D3866" t="str">
            <v>VA</v>
          </cell>
          <cell r="E3866" t="str">
            <v>M</v>
          </cell>
          <cell r="F3866" t="str">
            <v>62 and over</v>
          </cell>
          <cell r="V3866">
            <v>702314</v>
          </cell>
          <cell r="X3866">
            <v>746538</v>
          </cell>
          <cell r="AA3866">
            <v>812113</v>
          </cell>
          <cell r="AC3866">
            <v>853456</v>
          </cell>
        </row>
        <row r="3867">
          <cell r="D3867" t="str">
            <v>VA</v>
          </cell>
          <cell r="E3867" t="str">
            <v>M</v>
          </cell>
          <cell r="F3867" t="str">
            <v>65 and over</v>
          </cell>
          <cell r="V3867">
            <v>560821</v>
          </cell>
          <cell r="X3867">
            <v>599083</v>
          </cell>
          <cell r="AA3867">
            <v>657913</v>
          </cell>
          <cell r="AC3867">
            <v>696968</v>
          </cell>
        </row>
        <row r="3868">
          <cell r="D3868" t="str">
            <v>VA</v>
          </cell>
          <cell r="E3868" t="str">
            <v>F</v>
          </cell>
          <cell r="F3868" t="str">
            <v>Total</v>
          </cell>
          <cell r="V3868">
            <v>4468710</v>
          </cell>
          <cell r="X3868">
            <v>4563657</v>
          </cell>
          <cell r="AA3868">
            <v>4706547</v>
          </cell>
          <cell r="AC3868">
            <v>4802399</v>
          </cell>
        </row>
        <row r="3869">
          <cell r="D3869" t="str">
            <v>VA</v>
          </cell>
          <cell r="E3869" t="str">
            <v>F</v>
          </cell>
          <cell r="F3869" t="str">
            <v>0 - 4</v>
          </cell>
          <cell r="V3869">
            <v>288045</v>
          </cell>
          <cell r="X3869">
            <v>293333</v>
          </cell>
          <cell r="AA3869">
            <v>301834</v>
          </cell>
          <cell r="AC3869">
            <v>307915</v>
          </cell>
        </row>
        <row r="3870">
          <cell r="D3870" t="str">
            <v>VA</v>
          </cell>
          <cell r="E3870" t="str">
            <v>F</v>
          </cell>
          <cell r="F3870" t="str">
            <v>5 - 9</v>
          </cell>
          <cell r="V3870">
            <v>281631</v>
          </cell>
          <cell r="X3870">
            <v>287844</v>
          </cell>
          <cell r="AA3870">
            <v>295815</v>
          </cell>
          <cell r="AC3870">
            <v>300893</v>
          </cell>
        </row>
        <row r="3871">
          <cell r="D3871" t="str">
            <v>VA</v>
          </cell>
          <cell r="E3871" t="str">
            <v>F</v>
          </cell>
          <cell r="F3871" t="str">
            <v>10 - 14</v>
          </cell>
          <cell r="V3871">
            <v>274692</v>
          </cell>
          <cell r="X3871">
            <v>280909</v>
          </cell>
          <cell r="AA3871">
            <v>291114</v>
          </cell>
          <cell r="AC3871">
            <v>297407</v>
          </cell>
        </row>
        <row r="3872">
          <cell r="D3872" t="str">
            <v>VA</v>
          </cell>
          <cell r="E3872" t="str">
            <v>F</v>
          </cell>
          <cell r="F3872" t="str">
            <v>15 - 19</v>
          </cell>
          <cell r="V3872">
            <v>282127</v>
          </cell>
          <cell r="X3872">
            <v>291684</v>
          </cell>
          <cell r="AA3872">
            <v>299852</v>
          </cell>
          <cell r="AC3872">
            <v>306588</v>
          </cell>
        </row>
        <row r="3873">
          <cell r="D3873" t="str">
            <v>VA</v>
          </cell>
          <cell r="E3873" t="str">
            <v>F</v>
          </cell>
          <cell r="F3873" t="str">
            <v>20 - 24</v>
          </cell>
          <cell r="V3873">
            <v>288769</v>
          </cell>
          <cell r="X3873">
            <v>289383</v>
          </cell>
          <cell r="AA3873">
            <v>304548</v>
          </cell>
          <cell r="AC3873">
            <v>314487</v>
          </cell>
        </row>
        <row r="3874">
          <cell r="D3874" t="str">
            <v>VA</v>
          </cell>
          <cell r="E3874" t="str">
            <v>F</v>
          </cell>
          <cell r="F3874" t="str">
            <v>25 - 29</v>
          </cell>
          <cell r="V3874">
            <v>312033</v>
          </cell>
          <cell r="X3874">
            <v>309486</v>
          </cell>
          <cell r="AA3874">
            <v>301523</v>
          </cell>
          <cell r="AC3874">
            <v>302432</v>
          </cell>
        </row>
        <row r="3875">
          <cell r="D3875" t="str">
            <v>VA</v>
          </cell>
          <cell r="E3875" t="str">
            <v>F</v>
          </cell>
          <cell r="F3875" t="str">
            <v>30 - 34</v>
          </cell>
          <cell r="V3875">
            <v>298982</v>
          </cell>
          <cell r="X3875">
            <v>312991</v>
          </cell>
          <cell r="AA3875">
            <v>323790</v>
          </cell>
          <cell r="AC3875">
            <v>321426</v>
          </cell>
        </row>
        <row r="3876">
          <cell r="D3876" t="str">
            <v>VA</v>
          </cell>
          <cell r="E3876" t="str">
            <v>F</v>
          </cell>
          <cell r="F3876" t="str">
            <v>35 - 39</v>
          </cell>
          <cell r="V3876">
            <v>284323</v>
          </cell>
          <cell r="X3876">
            <v>290669</v>
          </cell>
          <cell r="AA3876">
            <v>306982</v>
          </cell>
          <cell r="AC3876">
            <v>321177</v>
          </cell>
        </row>
        <row r="3877">
          <cell r="D3877" t="str">
            <v>VA</v>
          </cell>
          <cell r="E3877" t="str">
            <v>F</v>
          </cell>
          <cell r="F3877" t="str">
            <v>40 - 44</v>
          </cell>
          <cell r="V3877">
            <v>263041</v>
          </cell>
          <cell r="X3877">
            <v>272534</v>
          </cell>
          <cell r="AA3877">
            <v>287695</v>
          </cell>
          <cell r="AC3877">
            <v>293966</v>
          </cell>
        </row>
        <row r="3878">
          <cell r="D3878" t="str">
            <v>VA</v>
          </cell>
          <cell r="E3878" t="str">
            <v>F</v>
          </cell>
          <cell r="F3878" t="str">
            <v>45 - 49</v>
          </cell>
          <cell r="V3878">
            <v>281232</v>
          </cell>
          <cell r="X3878">
            <v>269699</v>
          </cell>
          <cell r="AA3878">
            <v>262483</v>
          </cell>
          <cell r="AC3878">
            <v>271848</v>
          </cell>
        </row>
        <row r="3879">
          <cell r="D3879" t="str">
            <v>VA</v>
          </cell>
          <cell r="E3879" t="str">
            <v>F</v>
          </cell>
          <cell r="F3879" t="str">
            <v>50 - 54</v>
          </cell>
          <cell r="V3879">
            <v>289526</v>
          </cell>
          <cell r="X3879">
            <v>280471</v>
          </cell>
          <cell r="AA3879">
            <v>278035</v>
          </cell>
          <cell r="AC3879">
            <v>266584</v>
          </cell>
        </row>
        <row r="3880">
          <cell r="D3880" t="str">
            <v>VA</v>
          </cell>
          <cell r="E3880" t="str">
            <v>F</v>
          </cell>
          <cell r="F3880" t="str">
            <v>55 - 59</v>
          </cell>
          <cell r="V3880">
            <v>298417</v>
          </cell>
          <cell r="X3880">
            <v>298961</v>
          </cell>
          <cell r="AA3880">
            <v>281303</v>
          </cell>
          <cell r="AC3880">
            <v>272481</v>
          </cell>
        </row>
        <row r="3881">
          <cell r="D3881" t="str">
            <v>VA</v>
          </cell>
          <cell r="E3881" t="str">
            <v>F</v>
          </cell>
          <cell r="F3881" t="str">
            <v>60 - 64</v>
          </cell>
          <cell r="V3881">
            <v>271502</v>
          </cell>
          <cell r="X3881">
            <v>280196</v>
          </cell>
          <cell r="AA3881">
            <v>287650</v>
          </cell>
          <cell r="AC3881">
            <v>288151</v>
          </cell>
        </row>
        <row r="3882">
          <cell r="D3882" t="str">
            <v>VA</v>
          </cell>
          <cell r="E3882" t="str">
            <v>F</v>
          </cell>
          <cell r="F3882" t="str">
            <v>65 - 69</v>
          </cell>
          <cell r="V3882">
            <v>232701</v>
          </cell>
          <cell r="X3882">
            <v>242864</v>
          </cell>
          <cell r="AA3882">
            <v>259730</v>
          </cell>
          <cell r="AC3882">
            <v>268055</v>
          </cell>
        </row>
        <row r="3883">
          <cell r="D3883" t="str">
            <v>VA</v>
          </cell>
          <cell r="E3883" t="str">
            <v>F</v>
          </cell>
          <cell r="F3883" t="str">
            <v>70 - 74</v>
          </cell>
          <cell r="V3883">
            <v>187842</v>
          </cell>
          <cell r="X3883">
            <v>205921</v>
          </cell>
          <cell r="AA3883">
            <v>217017</v>
          </cell>
          <cell r="AC3883">
            <v>226646</v>
          </cell>
        </row>
        <row r="3884">
          <cell r="D3884" t="str">
            <v>VA</v>
          </cell>
          <cell r="E3884" t="str">
            <v>F</v>
          </cell>
          <cell r="F3884" t="str">
            <v>75 - 79</v>
          </cell>
          <cell r="V3884">
            <v>131559</v>
          </cell>
          <cell r="X3884">
            <v>143795</v>
          </cell>
          <cell r="AA3884">
            <v>169760</v>
          </cell>
          <cell r="AC3884">
            <v>186245</v>
          </cell>
        </row>
        <row r="3885">
          <cell r="D3885" t="str">
            <v>VA</v>
          </cell>
          <cell r="E3885" t="str">
            <v>F</v>
          </cell>
          <cell r="F3885" t="str">
            <v>80 - 84</v>
          </cell>
          <cell r="V3885">
            <v>89248</v>
          </cell>
          <cell r="X3885">
            <v>95574</v>
          </cell>
          <cell r="AA3885">
            <v>111845</v>
          </cell>
          <cell r="AC3885">
            <v>122633</v>
          </cell>
        </row>
        <row r="3886">
          <cell r="D3886" t="str">
            <v>VA</v>
          </cell>
          <cell r="E3886" t="str">
            <v>F</v>
          </cell>
          <cell r="F3886" t="str">
            <v>85+</v>
          </cell>
          <cell r="V3886">
            <v>113040</v>
          </cell>
          <cell r="X3886">
            <v>117343</v>
          </cell>
          <cell r="AA3886">
            <v>125571</v>
          </cell>
          <cell r="AC3886">
            <v>133465</v>
          </cell>
        </row>
        <row r="3887">
          <cell r="D3887" t="str">
            <v>VA</v>
          </cell>
          <cell r="E3887" t="str">
            <v>F</v>
          </cell>
          <cell r="F3887" t="str">
            <v>Median Age</v>
          </cell>
          <cell r="V3887">
            <v>38.632544925313297</v>
          </cell>
          <cell r="X3887">
            <v>38.721769003304921</v>
          </cell>
          <cell r="AA3887">
            <v>38.77103012087985</v>
          </cell>
          <cell r="AC3887">
            <v>38.859305608425323</v>
          </cell>
        </row>
        <row r="3888">
          <cell r="D3888" t="str">
            <v>VA</v>
          </cell>
          <cell r="E3888" t="str">
            <v>F</v>
          </cell>
          <cell r="F3888" t="str">
            <v>5-17</v>
          </cell>
          <cell r="V3888">
            <v>725816</v>
          </cell>
          <cell r="X3888">
            <v>741050</v>
          </cell>
          <cell r="AA3888">
            <v>764369</v>
          </cell>
          <cell r="AC3888">
            <v>780030</v>
          </cell>
        </row>
        <row r="3889">
          <cell r="D3889" t="str">
            <v>VA</v>
          </cell>
          <cell r="E3889" t="str">
            <v>F</v>
          </cell>
          <cell r="F3889" t="str">
            <v>18-24</v>
          </cell>
          <cell r="V3889">
            <v>401403</v>
          </cell>
          <cell r="X3889">
            <v>408770</v>
          </cell>
          <cell r="AA3889">
            <v>426960</v>
          </cell>
          <cell r="AC3889">
            <v>439345</v>
          </cell>
        </row>
        <row r="3890">
          <cell r="D3890" t="str">
            <v>VA</v>
          </cell>
          <cell r="E3890" t="str">
            <v>F</v>
          </cell>
          <cell r="F3890" t="str">
            <v>16 and over</v>
          </cell>
          <cell r="V3890">
            <v>3568773</v>
          </cell>
          <cell r="X3890">
            <v>3645053</v>
          </cell>
          <cell r="AA3890">
            <v>3759408</v>
          </cell>
          <cell r="AC3890">
            <v>3836349</v>
          </cell>
        </row>
        <row r="3891">
          <cell r="D3891" t="str">
            <v>VA</v>
          </cell>
          <cell r="E3891" t="str">
            <v>F</v>
          </cell>
          <cell r="F3891" t="str">
            <v>18 and over</v>
          </cell>
          <cell r="V3891">
            <v>3454849</v>
          </cell>
          <cell r="X3891">
            <v>3529274</v>
          </cell>
          <cell r="AA3891">
            <v>3640344</v>
          </cell>
          <cell r="AC3891">
            <v>3714454</v>
          </cell>
        </row>
        <row r="3892">
          <cell r="D3892" t="str">
            <v>VA</v>
          </cell>
          <cell r="E3892" t="str">
            <v>F</v>
          </cell>
          <cell r="F3892" t="str">
            <v>21 and over</v>
          </cell>
          <cell r="V3892">
            <v>3285876</v>
          </cell>
          <cell r="X3892">
            <v>3351646</v>
          </cell>
          <cell r="AA3892">
            <v>3455995</v>
          </cell>
          <cell r="AC3892">
            <v>3526591</v>
          </cell>
        </row>
        <row r="3893">
          <cell r="D3893" t="str">
            <v>VA</v>
          </cell>
          <cell r="E3893" t="str">
            <v>F</v>
          </cell>
          <cell r="F3893" t="str">
            <v>62 and over</v>
          </cell>
          <cell r="V3893">
            <v>913300</v>
          </cell>
          <cell r="X3893">
            <v>969747</v>
          </cell>
          <cell r="AA3893">
            <v>1054922</v>
          </cell>
          <cell r="AC3893">
            <v>1108699</v>
          </cell>
        </row>
        <row r="3894">
          <cell r="D3894" t="str">
            <v>VA</v>
          </cell>
          <cell r="E3894" t="str">
            <v>F</v>
          </cell>
          <cell r="F3894" t="str">
            <v>65 and over</v>
          </cell>
          <cell r="V3894">
            <v>754390</v>
          </cell>
          <cell r="X3894">
            <v>805497</v>
          </cell>
          <cell r="AA3894">
            <v>883923</v>
          </cell>
          <cell r="AC3894">
            <v>937044</v>
          </cell>
        </row>
        <row r="3895">
          <cell r="D3895" t="str">
            <v>WA</v>
          </cell>
          <cell r="E3895" t="str">
            <v>T</v>
          </cell>
          <cell r="F3895" t="str">
            <v>Total</v>
          </cell>
          <cell r="V3895">
            <v>7231073</v>
          </cell>
          <cell r="X3895">
            <v>7432136</v>
          </cell>
          <cell r="AA3895">
            <v>7758905</v>
          </cell>
          <cell r="AC3895">
            <v>7996400</v>
          </cell>
        </row>
        <row r="3896">
          <cell r="D3896" t="str">
            <v>WA</v>
          </cell>
          <cell r="E3896" t="str">
            <v>T</v>
          </cell>
          <cell r="F3896" t="str">
            <v>0 - 4</v>
          </cell>
          <cell r="V3896">
            <v>485457</v>
          </cell>
          <cell r="X3896">
            <v>496569</v>
          </cell>
          <cell r="AA3896">
            <v>511732</v>
          </cell>
          <cell r="AC3896">
            <v>522269</v>
          </cell>
        </row>
        <row r="3897">
          <cell r="D3897" t="str">
            <v>WA</v>
          </cell>
          <cell r="E3897" t="str">
            <v>T</v>
          </cell>
          <cell r="F3897" t="str">
            <v>5 - 9</v>
          </cell>
          <cell r="V3897">
            <v>464217</v>
          </cell>
          <cell r="X3897">
            <v>481303</v>
          </cell>
          <cell r="AA3897">
            <v>504137</v>
          </cell>
          <cell r="AC3897">
            <v>517879</v>
          </cell>
        </row>
        <row r="3898">
          <cell r="D3898" t="str">
            <v>WA</v>
          </cell>
          <cell r="E3898" t="str">
            <v>T</v>
          </cell>
          <cell r="F3898" t="str">
            <v>10 - 14</v>
          </cell>
          <cell r="V3898">
            <v>427511</v>
          </cell>
          <cell r="X3898">
            <v>448062</v>
          </cell>
          <cell r="AA3898">
            <v>480088</v>
          </cell>
          <cell r="AC3898">
            <v>499836</v>
          </cell>
        </row>
        <row r="3899">
          <cell r="D3899" t="str">
            <v>WA</v>
          </cell>
          <cell r="E3899" t="str">
            <v>T</v>
          </cell>
          <cell r="F3899" t="str">
            <v>15 - 19</v>
          </cell>
          <cell r="V3899">
            <v>428803</v>
          </cell>
          <cell r="X3899">
            <v>435352</v>
          </cell>
          <cell r="AA3899">
            <v>459495</v>
          </cell>
          <cell r="AC3899">
            <v>484419</v>
          </cell>
        </row>
        <row r="3900">
          <cell r="D3900" t="str">
            <v>WA</v>
          </cell>
          <cell r="E3900" t="str">
            <v>T</v>
          </cell>
          <cell r="F3900" t="str">
            <v>20 - 24</v>
          </cell>
          <cell r="V3900">
            <v>469368</v>
          </cell>
          <cell r="X3900">
            <v>470111</v>
          </cell>
          <cell r="AA3900">
            <v>480021</v>
          </cell>
          <cell r="AC3900">
            <v>491474</v>
          </cell>
        </row>
        <row r="3901">
          <cell r="D3901" t="str">
            <v>WA</v>
          </cell>
          <cell r="E3901" t="str">
            <v>T</v>
          </cell>
          <cell r="F3901" t="str">
            <v>25 - 29</v>
          </cell>
          <cell r="V3901">
            <v>535128</v>
          </cell>
          <cell r="X3901">
            <v>531588</v>
          </cell>
          <cell r="AA3901">
            <v>523476</v>
          </cell>
          <cell r="AC3901">
            <v>528743</v>
          </cell>
        </row>
        <row r="3902">
          <cell r="D3902" t="str">
            <v>WA</v>
          </cell>
          <cell r="E3902" t="str">
            <v>T</v>
          </cell>
          <cell r="F3902" t="str">
            <v>30 - 34</v>
          </cell>
          <cell r="V3902">
            <v>542539</v>
          </cell>
          <cell r="X3902">
            <v>559784</v>
          </cell>
          <cell r="AA3902">
            <v>581831</v>
          </cell>
          <cell r="AC3902">
            <v>582921</v>
          </cell>
        </row>
        <row r="3903">
          <cell r="D3903" t="str">
            <v>WA</v>
          </cell>
          <cell r="E3903" t="str">
            <v>T</v>
          </cell>
          <cell r="F3903" t="str">
            <v>35 - 39</v>
          </cell>
          <cell r="V3903">
            <v>512441</v>
          </cell>
          <cell r="X3903">
            <v>542334</v>
          </cell>
          <cell r="AA3903">
            <v>573718</v>
          </cell>
          <cell r="AC3903">
            <v>595024</v>
          </cell>
        </row>
        <row r="3904">
          <cell r="D3904" t="str">
            <v>WA</v>
          </cell>
          <cell r="E3904" t="str">
            <v>T</v>
          </cell>
          <cell r="F3904" t="str">
            <v>40 - 44</v>
          </cell>
          <cell r="V3904">
            <v>443742</v>
          </cell>
          <cell r="X3904">
            <v>471491</v>
          </cell>
          <cell r="AA3904">
            <v>530471</v>
          </cell>
          <cell r="AC3904">
            <v>563465</v>
          </cell>
        </row>
        <row r="3905">
          <cell r="D3905" t="str">
            <v>WA</v>
          </cell>
          <cell r="E3905" t="str">
            <v>T</v>
          </cell>
          <cell r="F3905" t="str">
            <v>45 - 49</v>
          </cell>
          <cell r="V3905">
            <v>462532</v>
          </cell>
          <cell r="X3905">
            <v>445856</v>
          </cell>
          <cell r="AA3905">
            <v>451155</v>
          </cell>
          <cell r="AC3905">
            <v>480907</v>
          </cell>
        </row>
        <row r="3906">
          <cell r="D3906" t="str">
            <v>WA</v>
          </cell>
          <cell r="E3906" t="str">
            <v>T</v>
          </cell>
          <cell r="F3906" t="str">
            <v>50 - 54</v>
          </cell>
          <cell r="V3906">
            <v>455271</v>
          </cell>
          <cell r="X3906">
            <v>457365</v>
          </cell>
          <cell r="AA3906">
            <v>462999</v>
          </cell>
          <cell r="AC3906">
            <v>447528</v>
          </cell>
        </row>
        <row r="3907">
          <cell r="D3907" t="str">
            <v>WA</v>
          </cell>
          <cell r="E3907" t="str">
            <v>T</v>
          </cell>
          <cell r="F3907" t="str">
            <v>55 - 59</v>
          </cell>
          <cell r="V3907">
            <v>478198</v>
          </cell>
          <cell r="X3907">
            <v>472023</v>
          </cell>
          <cell r="AA3907">
            <v>446618</v>
          </cell>
          <cell r="AC3907">
            <v>449662</v>
          </cell>
        </row>
        <row r="3908">
          <cell r="D3908" t="str">
            <v>WA</v>
          </cell>
          <cell r="E3908" t="str">
            <v>T</v>
          </cell>
          <cell r="F3908" t="str">
            <v>60 - 64</v>
          </cell>
          <cell r="V3908">
            <v>443173</v>
          </cell>
          <cell r="X3908">
            <v>452099</v>
          </cell>
          <cell r="AA3908">
            <v>456675</v>
          </cell>
          <cell r="AC3908">
            <v>451401</v>
          </cell>
        </row>
        <row r="3909">
          <cell r="D3909" t="str">
            <v>WA</v>
          </cell>
          <cell r="E3909" t="str">
            <v>T</v>
          </cell>
          <cell r="F3909" t="str">
            <v>65 - 69</v>
          </cell>
          <cell r="V3909">
            <v>368838</v>
          </cell>
          <cell r="X3909">
            <v>388257</v>
          </cell>
          <cell r="AA3909">
            <v>411907</v>
          </cell>
          <cell r="AC3909">
            <v>420627</v>
          </cell>
        </row>
        <row r="3910">
          <cell r="D3910" t="str">
            <v>WA</v>
          </cell>
          <cell r="E3910" t="str">
            <v>T</v>
          </cell>
          <cell r="F3910" t="str">
            <v>70 - 74</v>
          </cell>
          <cell r="V3910">
            <v>275367</v>
          </cell>
          <cell r="X3910">
            <v>307341</v>
          </cell>
          <cell r="AA3910">
            <v>335233</v>
          </cell>
          <cell r="AC3910">
            <v>353747</v>
          </cell>
        </row>
        <row r="3911">
          <cell r="D3911" t="str">
            <v>WA</v>
          </cell>
          <cell r="E3911" t="str">
            <v>T</v>
          </cell>
          <cell r="F3911" t="str">
            <v>75 - 79</v>
          </cell>
          <cell r="V3911">
            <v>178533</v>
          </cell>
          <cell r="X3911">
            <v>199207</v>
          </cell>
          <cell r="AA3911">
            <v>242562</v>
          </cell>
          <cell r="AC3911">
            <v>271551</v>
          </cell>
        </row>
        <row r="3912">
          <cell r="D3912" t="str">
            <v>WA</v>
          </cell>
          <cell r="E3912" t="str">
            <v>T</v>
          </cell>
          <cell r="F3912" t="str">
            <v>80 - 84</v>
          </cell>
          <cell r="V3912">
            <v>115618</v>
          </cell>
          <cell r="X3912">
            <v>124440</v>
          </cell>
          <cell r="AA3912">
            <v>147268</v>
          </cell>
          <cell r="AC3912">
            <v>165146</v>
          </cell>
        </row>
        <row r="3913">
          <cell r="D3913" t="str">
            <v>WA</v>
          </cell>
          <cell r="E3913" t="str">
            <v>T</v>
          </cell>
          <cell r="F3913" t="str">
            <v>85+</v>
          </cell>
          <cell r="V3913">
            <v>144337</v>
          </cell>
          <cell r="X3913">
            <v>148954</v>
          </cell>
          <cell r="AA3913">
            <v>159519</v>
          </cell>
          <cell r="AC3913">
            <v>169801</v>
          </cell>
        </row>
        <row r="3914">
          <cell r="D3914" t="str">
            <v>WA</v>
          </cell>
          <cell r="E3914" t="str">
            <v>T</v>
          </cell>
          <cell r="F3914" t="str">
            <v>Median Age</v>
          </cell>
          <cell r="V3914">
            <v>37.482349806201547</v>
          </cell>
          <cell r="X3914">
            <v>37.658783165599267</v>
          </cell>
          <cell r="AA3914">
            <v>37.933349776289255</v>
          </cell>
          <cell r="AC3914">
            <v>38.090286542725565</v>
          </cell>
        </row>
        <row r="3915">
          <cell r="D3915" t="str">
            <v>WA</v>
          </cell>
          <cell r="E3915" t="str">
            <v>T</v>
          </cell>
          <cell r="F3915" t="str">
            <v>5-17</v>
          </cell>
          <cell r="V3915">
            <v>1145360</v>
          </cell>
          <cell r="X3915">
            <v>1186779</v>
          </cell>
          <cell r="AA3915">
            <v>1260631</v>
          </cell>
          <cell r="AC3915">
            <v>1309297</v>
          </cell>
        </row>
        <row r="3916">
          <cell r="D3916" t="str">
            <v>WA</v>
          </cell>
          <cell r="E3916" t="str">
            <v>T</v>
          </cell>
          <cell r="F3916" t="str">
            <v>18-24</v>
          </cell>
          <cell r="V3916">
            <v>644539</v>
          </cell>
          <cell r="X3916">
            <v>648049</v>
          </cell>
          <cell r="AA3916">
            <v>663110</v>
          </cell>
          <cell r="AC3916">
            <v>684311</v>
          </cell>
        </row>
        <row r="3917">
          <cell r="D3917" t="str">
            <v>WA</v>
          </cell>
          <cell r="E3917" t="str">
            <v>T</v>
          </cell>
          <cell r="F3917" t="str">
            <v>16 and over</v>
          </cell>
          <cell r="V3917">
            <v>5771227</v>
          </cell>
          <cell r="X3917">
            <v>5920088</v>
          </cell>
          <cell r="AA3917">
            <v>6170238</v>
          </cell>
          <cell r="AC3917">
            <v>6358671</v>
          </cell>
        </row>
        <row r="3918">
          <cell r="D3918" t="str">
            <v>WA</v>
          </cell>
          <cell r="E3918" t="str">
            <v>T</v>
          </cell>
          <cell r="F3918" t="str">
            <v>18 and over</v>
          </cell>
          <cell r="V3918">
            <v>5600256</v>
          </cell>
          <cell r="X3918">
            <v>5748788</v>
          </cell>
          <cell r="AA3918">
            <v>5986542</v>
          </cell>
          <cell r="AC3918">
            <v>6164834</v>
          </cell>
        </row>
        <row r="3919">
          <cell r="D3919" t="str">
            <v>WA</v>
          </cell>
          <cell r="E3919" t="str">
            <v>T</v>
          </cell>
          <cell r="F3919" t="str">
            <v>21 and over</v>
          </cell>
          <cell r="V3919">
            <v>5335267</v>
          </cell>
          <cell r="X3919">
            <v>5480188</v>
          </cell>
          <cell r="AA3919">
            <v>5711497</v>
          </cell>
          <cell r="AC3919">
            <v>5875594</v>
          </cell>
        </row>
        <row r="3920">
          <cell r="D3920" t="str">
            <v>WA</v>
          </cell>
          <cell r="E3920" t="str">
            <v>T</v>
          </cell>
          <cell r="F3920" t="str">
            <v>62 and over</v>
          </cell>
          <cell r="V3920">
            <v>1341923</v>
          </cell>
          <cell r="X3920">
            <v>1433734</v>
          </cell>
          <cell r="AA3920">
            <v>1568339</v>
          </cell>
          <cell r="AC3920">
            <v>1651176</v>
          </cell>
        </row>
        <row r="3921">
          <cell r="D3921" t="str">
            <v>WA</v>
          </cell>
          <cell r="E3921" t="str">
            <v>T</v>
          </cell>
          <cell r="F3921" t="str">
            <v>65 and over</v>
          </cell>
          <cell r="V3921">
            <v>1082693</v>
          </cell>
          <cell r="X3921">
            <v>1168199</v>
          </cell>
          <cell r="AA3921">
            <v>1296489</v>
          </cell>
          <cell r="AC3921">
            <v>1380872</v>
          </cell>
        </row>
        <row r="3922">
          <cell r="D3922" t="str">
            <v>WA</v>
          </cell>
          <cell r="E3922" t="str">
            <v>M</v>
          </cell>
          <cell r="F3922" t="str">
            <v>Total</v>
          </cell>
          <cell r="V3922">
            <v>3589849</v>
          </cell>
          <cell r="X3922">
            <v>3688027</v>
          </cell>
          <cell r="AA3922">
            <v>3847618</v>
          </cell>
          <cell r="AC3922">
            <v>3963896</v>
          </cell>
        </row>
        <row r="3923">
          <cell r="D3923" t="str">
            <v>WA</v>
          </cell>
          <cell r="E3923" t="str">
            <v>M</v>
          </cell>
          <cell r="F3923" t="str">
            <v>0 - 4</v>
          </cell>
          <cell r="V3923">
            <v>248774</v>
          </cell>
          <cell r="X3923">
            <v>254467</v>
          </cell>
          <cell r="AA3923">
            <v>262194</v>
          </cell>
          <cell r="AC3923">
            <v>267581</v>
          </cell>
        </row>
        <row r="3924">
          <cell r="D3924" t="str">
            <v>WA</v>
          </cell>
          <cell r="E3924" t="str">
            <v>M</v>
          </cell>
          <cell r="F3924" t="str">
            <v>5 - 9</v>
          </cell>
          <cell r="V3924">
            <v>238582</v>
          </cell>
          <cell r="X3924">
            <v>247415</v>
          </cell>
          <cell r="AA3924">
            <v>259266</v>
          </cell>
          <cell r="AC3924">
            <v>266376</v>
          </cell>
        </row>
        <row r="3925">
          <cell r="D3925" t="str">
            <v>WA</v>
          </cell>
          <cell r="E3925" t="str">
            <v>M</v>
          </cell>
          <cell r="F3925" t="str">
            <v>10 - 14</v>
          </cell>
          <cell r="V3925">
            <v>220039</v>
          </cell>
          <cell r="X3925">
            <v>230617</v>
          </cell>
          <cell r="AA3925">
            <v>247127</v>
          </cell>
          <cell r="AC3925">
            <v>257349</v>
          </cell>
        </row>
        <row r="3926">
          <cell r="D3926" t="str">
            <v>WA</v>
          </cell>
          <cell r="E3926" t="str">
            <v>M</v>
          </cell>
          <cell r="F3926" t="str">
            <v>15 - 19</v>
          </cell>
          <cell r="V3926">
            <v>221629</v>
          </cell>
          <cell r="X3926">
            <v>224976</v>
          </cell>
          <cell r="AA3926">
            <v>237413</v>
          </cell>
          <cell r="AC3926">
            <v>250265</v>
          </cell>
        </row>
        <row r="3927">
          <cell r="D3927" t="str">
            <v>WA</v>
          </cell>
          <cell r="E3927" t="str">
            <v>M</v>
          </cell>
          <cell r="F3927" t="str">
            <v>20 - 24</v>
          </cell>
          <cell r="V3927">
            <v>243132</v>
          </cell>
          <cell r="X3927">
            <v>243635</v>
          </cell>
          <cell r="AA3927">
            <v>248786</v>
          </cell>
          <cell r="AC3927">
            <v>254716</v>
          </cell>
        </row>
        <row r="3928">
          <cell r="D3928" t="str">
            <v>WA</v>
          </cell>
          <cell r="E3928" t="str">
            <v>M</v>
          </cell>
          <cell r="F3928" t="str">
            <v>25 - 29</v>
          </cell>
          <cell r="V3928">
            <v>276409</v>
          </cell>
          <cell r="X3928">
            <v>274497</v>
          </cell>
          <cell r="AA3928">
            <v>270454</v>
          </cell>
          <cell r="AC3928">
            <v>273285</v>
          </cell>
        </row>
        <row r="3929">
          <cell r="D3929" t="str">
            <v>WA</v>
          </cell>
          <cell r="E3929" t="str">
            <v>M</v>
          </cell>
          <cell r="F3929" t="str">
            <v>30 - 34</v>
          </cell>
          <cell r="V3929">
            <v>277775</v>
          </cell>
          <cell r="X3929">
            <v>287106</v>
          </cell>
          <cell r="AA3929">
            <v>299255</v>
          </cell>
          <cell r="AC3929">
            <v>299830</v>
          </cell>
        </row>
        <row r="3930">
          <cell r="D3930" t="str">
            <v>WA</v>
          </cell>
          <cell r="E3930" t="str">
            <v>M</v>
          </cell>
          <cell r="F3930" t="str">
            <v>35 - 39</v>
          </cell>
          <cell r="V3930">
            <v>259122</v>
          </cell>
          <cell r="X3930">
            <v>275140</v>
          </cell>
          <cell r="AA3930">
            <v>291911</v>
          </cell>
          <cell r="AC3930">
            <v>303395</v>
          </cell>
        </row>
        <row r="3931">
          <cell r="D3931" t="str">
            <v>WA</v>
          </cell>
          <cell r="E3931" t="str">
            <v>M</v>
          </cell>
          <cell r="F3931" t="str">
            <v>40 - 44</v>
          </cell>
          <cell r="V3931">
            <v>222394</v>
          </cell>
          <cell r="X3931">
            <v>236515</v>
          </cell>
          <cell r="AA3931">
            <v>267330</v>
          </cell>
          <cell r="AC3931">
            <v>285006</v>
          </cell>
        </row>
        <row r="3932">
          <cell r="D3932" t="str">
            <v>WA</v>
          </cell>
          <cell r="E3932" t="str">
            <v>M</v>
          </cell>
          <cell r="F3932" t="str">
            <v>45 - 49</v>
          </cell>
          <cell r="V3932">
            <v>232450</v>
          </cell>
          <cell r="X3932">
            <v>223203</v>
          </cell>
          <cell r="AA3932">
            <v>225472</v>
          </cell>
          <cell r="AC3932">
            <v>240644</v>
          </cell>
        </row>
        <row r="3933">
          <cell r="D3933" t="str">
            <v>WA</v>
          </cell>
          <cell r="E3933" t="str">
            <v>M</v>
          </cell>
          <cell r="F3933" t="str">
            <v>50 - 54</v>
          </cell>
          <cell r="V3933">
            <v>226985</v>
          </cell>
          <cell r="X3933">
            <v>228600</v>
          </cell>
          <cell r="AA3933">
            <v>231225</v>
          </cell>
          <cell r="AC3933">
            <v>222617</v>
          </cell>
        </row>
        <row r="3934">
          <cell r="D3934" t="str">
            <v>WA</v>
          </cell>
          <cell r="E3934" t="str">
            <v>M</v>
          </cell>
          <cell r="F3934" t="str">
            <v>55 - 59</v>
          </cell>
          <cell r="V3934">
            <v>235805</v>
          </cell>
          <cell r="X3934">
            <v>233005</v>
          </cell>
          <cell r="AA3934">
            <v>220751</v>
          </cell>
          <cell r="AC3934">
            <v>222802</v>
          </cell>
        </row>
        <row r="3935">
          <cell r="D3935" t="str">
            <v>WA</v>
          </cell>
          <cell r="E3935" t="str">
            <v>M</v>
          </cell>
          <cell r="F3935" t="str">
            <v>60 - 64</v>
          </cell>
          <cell r="V3935">
            <v>213704</v>
          </cell>
          <cell r="X3935">
            <v>218819</v>
          </cell>
          <cell r="AA3935">
            <v>221319</v>
          </cell>
          <cell r="AC3935">
            <v>218972</v>
          </cell>
        </row>
        <row r="3936">
          <cell r="D3936" t="str">
            <v>WA</v>
          </cell>
          <cell r="E3936" t="str">
            <v>M</v>
          </cell>
          <cell r="F3936" t="str">
            <v>65 - 69</v>
          </cell>
          <cell r="V3936">
            <v>173193</v>
          </cell>
          <cell r="X3936">
            <v>181839</v>
          </cell>
          <cell r="AA3936">
            <v>193531</v>
          </cell>
          <cell r="AC3936">
            <v>198377</v>
          </cell>
        </row>
        <row r="3937">
          <cell r="D3937" t="str">
            <v>WA</v>
          </cell>
          <cell r="E3937" t="str">
            <v>M</v>
          </cell>
          <cell r="F3937" t="str">
            <v>70 - 74</v>
          </cell>
          <cell r="V3937">
            <v>125909</v>
          </cell>
          <cell r="X3937">
            <v>140155</v>
          </cell>
          <cell r="AA3937">
            <v>151791</v>
          </cell>
          <cell r="AC3937">
            <v>159760</v>
          </cell>
        </row>
        <row r="3938">
          <cell r="D3938" t="str">
            <v>WA</v>
          </cell>
          <cell r="E3938" t="str">
            <v>M</v>
          </cell>
          <cell r="F3938" t="str">
            <v>75 - 79</v>
          </cell>
          <cell r="V3938">
            <v>79057</v>
          </cell>
          <cell r="X3938">
            <v>87618</v>
          </cell>
          <cell r="AA3938">
            <v>105733</v>
          </cell>
          <cell r="AC3938">
            <v>118075</v>
          </cell>
        </row>
        <row r="3939">
          <cell r="D3939" t="str">
            <v>WA</v>
          </cell>
          <cell r="E3939" t="str">
            <v>M</v>
          </cell>
          <cell r="F3939" t="str">
            <v>80 - 84</v>
          </cell>
          <cell r="V3939">
            <v>47439</v>
          </cell>
          <cell r="X3939">
            <v>51116</v>
          </cell>
          <cell r="AA3939">
            <v>60594</v>
          </cell>
          <cell r="AC3939">
            <v>67466</v>
          </cell>
        </row>
        <row r="3940">
          <cell r="D3940" t="str">
            <v>WA</v>
          </cell>
          <cell r="E3940" t="str">
            <v>M</v>
          </cell>
          <cell r="F3940" t="str">
            <v>85+</v>
          </cell>
          <cell r="V3940">
            <v>47451</v>
          </cell>
          <cell r="X3940">
            <v>49304</v>
          </cell>
          <cell r="AA3940">
            <v>53466</v>
          </cell>
          <cell r="AC3940">
            <v>57380</v>
          </cell>
        </row>
        <row r="3941">
          <cell r="D3941" t="str">
            <v>WA</v>
          </cell>
          <cell r="E3941" t="str">
            <v>M</v>
          </cell>
          <cell r="F3941" t="str">
            <v>Median Age</v>
          </cell>
          <cell r="V3941">
            <v>36.25759926718014</v>
          </cell>
          <cell r="X3941">
            <v>36.437785347410475</v>
          </cell>
          <cell r="AA3941">
            <v>36.685000598403121</v>
          </cell>
          <cell r="AC3941">
            <v>36.817133900435941</v>
          </cell>
        </row>
        <row r="3942">
          <cell r="D3942" t="str">
            <v>WA</v>
          </cell>
          <cell r="E3942" t="str">
            <v>M</v>
          </cell>
          <cell r="F3942" t="str">
            <v>5-17</v>
          </cell>
          <cell r="V3942">
            <v>589540</v>
          </cell>
          <cell r="X3942">
            <v>610908</v>
          </cell>
          <cell r="AA3942">
            <v>649039</v>
          </cell>
          <cell r="AC3942">
            <v>674190</v>
          </cell>
        </row>
        <row r="3943">
          <cell r="D3943" t="str">
            <v>WA</v>
          </cell>
          <cell r="E3943" t="str">
            <v>M</v>
          </cell>
          <cell r="F3943" t="str">
            <v>18-24</v>
          </cell>
          <cell r="V3943">
            <v>333842</v>
          </cell>
          <cell r="X3943">
            <v>335735</v>
          </cell>
          <cell r="AA3943">
            <v>343553</v>
          </cell>
          <cell r="AC3943">
            <v>354516</v>
          </cell>
        </row>
        <row r="3944">
          <cell r="D3944" t="str">
            <v>WA</v>
          </cell>
          <cell r="E3944" t="str">
            <v>M</v>
          </cell>
          <cell r="F3944" t="str">
            <v>16 and over</v>
          </cell>
          <cell r="V3944">
            <v>2839833</v>
          </cell>
          <cell r="X3944">
            <v>2911125</v>
          </cell>
          <cell r="AA3944">
            <v>3031240</v>
          </cell>
          <cell r="AC3944">
            <v>3122204</v>
          </cell>
        </row>
        <row r="3945">
          <cell r="D3945" t="str">
            <v>WA</v>
          </cell>
          <cell r="E3945" t="str">
            <v>M</v>
          </cell>
          <cell r="F3945" t="str">
            <v>18 and over</v>
          </cell>
          <cell r="V3945">
            <v>2751535</v>
          </cell>
          <cell r="X3945">
            <v>2822652</v>
          </cell>
          <cell r="AA3945">
            <v>2936385</v>
          </cell>
          <cell r="AC3945">
            <v>3022125</v>
          </cell>
        </row>
        <row r="3946">
          <cell r="D3946" t="str">
            <v>WA</v>
          </cell>
          <cell r="E3946" t="str">
            <v>M</v>
          </cell>
          <cell r="F3946" t="str">
            <v>21 and over</v>
          </cell>
          <cell r="V3946">
            <v>2614288</v>
          </cell>
          <cell r="X3946">
            <v>2683559</v>
          </cell>
          <cell r="AA3946">
            <v>2793992</v>
          </cell>
          <cell r="AC3946">
            <v>2872393</v>
          </cell>
        </row>
        <row r="3947">
          <cell r="D3947" t="str">
            <v>WA</v>
          </cell>
          <cell r="E3947" t="str">
            <v>M</v>
          </cell>
          <cell r="F3947" t="str">
            <v>62 and over</v>
          </cell>
          <cell r="V3947">
            <v>597084</v>
          </cell>
          <cell r="X3947">
            <v>637656</v>
          </cell>
          <cell r="AA3947">
            <v>696157</v>
          </cell>
          <cell r="AC3947">
            <v>731286</v>
          </cell>
        </row>
        <row r="3948">
          <cell r="D3948" t="str">
            <v>WA</v>
          </cell>
          <cell r="E3948" t="str">
            <v>M</v>
          </cell>
          <cell r="F3948" t="str">
            <v>65 and over</v>
          </cell>
          <cell r="V3948">
            <v>473049</v>
          </cell>
          <cell r="X3948">
            <v>510032</v>
          </cell>
          <cell r="AA3948">
            <v>565115</v>
          </cell>
          <cell r="AC3948">
            <v>601058</v>
          </cell>
        </row>
        <row r="3949">
          <cell r="D3949" t="str">
            <v>WA</v>
          </cell>
          <cell r="E3949" t="str">
            <v>F</v>
          </cell>
          <cell r="F3949" t="str">
            <v>Total</v>
          </cell>
          <cell r="V3949">
            <v>3641224</v>
          </cell>
          <cell r="X3949">
            <v>3744109</v>
          </cell>
          <cell r="AA3949">
            <v>3911287</v>
          </cell>
          <cell r="AC3949">
            <v>4032504</v>
          </cell>
        </row>
        <row r="3950">
          <cell r="D3950" t="str">
            <v>WA</v>
          </cell>
          <cell r="E3950" t="str">
            <v>F</v>
          </cell>
          <cell r="F3950" t="str">
            <v>0 - 4</v>
          </cell>
          <cell r="V3950">
            <v>236683</v>
          </cell>
          <cell r="X3950">
            <v>242102</v>
          </cell>
          <cell r="AA3950">
            <v>249538</v>
          </cell>
          <cell r="AC3950">
            <v>254688</v>
          </cell>
        </row>
        <row r="3951">
          <cell r="D3951" t="str">
            <v>WA</v>
          </cell>
          <cell r="E3951" t="str">
            <v>F</v>
          </cell>
          <cell r="F3951" t="str">
            <v>5 - 9</v>
          </cell>
          <cell r="V3951">
            <v>225635</v>
          </cell>
          <cell r="X3951">
            <v>233888</v>
          </cell>
          <cell r="AA3951">
            <v>244871</v>
          </cell>
          <cell r="AC3951">
            <v>251503</v>
          </cell>
        </row>
        <row r="3952">
          <cell r="D3952" t="str">
            <v>WA</v>
          </cell>
          <cell r="E3952" t="str">
            <v>F</v>
          </cell>
          <cell r="F3952" t="str">
            <v>10 - 14</v>
          </cell>
          <cell r="V3952">
            <v>207472</v>
          </cell>
          <cell r="X3952">
            <v>217445</v>
          </cell>
          <cell r="AA3952">
            <v>232961</v>
          </cell>
          <cell r="AC3952">
            <v>242487</v>
          </cell>
        </row>
        <row r="3953">
          <cell r="D3953" t="str">
            <v>WA</v>
          </cell>
          <cell r="E3953" t="str">
            <v>F</v>
          </cell>
          <cell r="F3953" t="str">
            <v>15 - 19</v>
          </cell>
          <cell r="V3953">
            <v>207174</v>
          </cell>
          <cell r="X3953">
            <v>210376</v>
          </cell>
          <cell r="AA3953">
            <v>222082</v>
          </cell>
          <cell r="AC3953">
            <v>234154</v>
          </cell>
        </row>
        <row r="3954">
          <cell r="D3954" t="str">
            <v>WA</v>
          </cell>
          <cell r="E3954" t="str">
            <v>F</v>
          </cell>
          <cell r="F3954" t="str">
            <v>20 - 24</v>
          </cell>
          <cell r="V3954">
            <v>226236</v>
          </cell>
          <cell r="X3954">
            <v>226476</v>
          </cell>
          <cell r="AA3954">
            <v>231235</v>
          </cell>
          <cell r="AC3954">
            <v>236758</v>
          </cell>
        </row>
        <row r="3955">
          <cell r="D3955" t="str">
            <v>WA</v>
          </cell>
          <cell r="E3955" t="str">
            <v>F</v>
          </cell>
          <cell r="F3955" t="str">
            <v>25 - 29</v>
          </cell>
          <cell r="V3955">
            <v>258719</v>
          </cell>
          <cell r="X3955">
            <v>257091</v>
          </cell>
          <cell r="AA3955">
            <v>253022</v>
          </cell>
          <cell r="AC3955">
            <v>255458</v>
          </cell>
        </row>
        <row r="3956">
          <cell r="D3956" t="str">
            <v>WA</v>
          </cell>
          <cell r="E3956" t="str">
            <v>F</v>
          </cell>
          <cell r="F3956" t="str">
            <v>30 - 34</v>
          </cell>
          <cell r="V3956">
            <v>264764</v>
          </cell>
          <cell r="X3956">
            <v>272678</v>
          </cell>
          <cell r="AA3956">
            <v>282576</v>
          </cell>
          <cell r="AC3956">
            <v>283091</v>
          </cell>
        </row>
        <row r="3957">
          <cell r="D3957" t="str">
            <v>WA</v>
          </cell>
          <cell r="E3957" t="str">
            <v>F</v>
          </cell>
          <cell r="F3957" t="str">
            <v>35 - 39</v>
          </cell>
          <cell r="V3957">
            <v>253319</v>
          </cell>
          <cell r="X3957">
            <v>267194</v>
          </cell>
          <cell r="AA3957">
            <v>281807</v>
          </cell>
          <cell r="AC3957">
            <v>291629</v>
          </cell>
        </row>
        <row r="3958">
          <cell r="D3958" t="str">
            <v>WA</v>
          </cell>
          <cell r="E3958" t="str">
            <v>F</v>
          </cell>
          <cell r="F3958" t="str">
            <v>40 - 44</v>
          </cell>
          <cell r="V3958">
            <v>221348</v>
          </cell>
          <cell r="X3958">
            <v>234976</v>
          </cell>
          <cell r="AA3958">
            <v>263141</v>
          </cell>
          <cell r="AC3958">
            <v>278459</v>
          </cell>
        </row>
        <row r="3959">
          <cell r="D3959" t="str">
            <v>WA</v>
          </cell>
          <cell r="E3959" t="str">
            <v>F</v>
          </cell>
          <cell r="F3959" t="str">
            <v>45 - 49</v>
          </cell>
          <cell r="V3959">
            <v>230082</v>
          </cell>
          <cell r="X3959">
            <v>222653</v>
          </cell>
          <cell r="AA3959">
            <v>225683</v>
          </cell>
          <cell r="AC3959">
            <v>240263</v>
          </cell>
        </row>
        <row r="3960">
          <cell r="D3960" t="str">
            <v>WA</v>
          </cell>
          <cell r="E3960" t="str">
            <v>F</v>
          </cell>
          <cell r="F3960" t="str">
            <v>50 - 54</v>
          </cell>
          <cell r="V3960">
            <v>228286</v>
          </cell>
          <cell r="X3960">
            <v>228765</v>
          </cell>
          <cell r="AA3960">
            <v>231774</v>
          </cell>
          <cell r="AC3960">
            <v>224911</v>
          </cell>
        </row>
        <row r="3961">
          <cell r="D3961" t="str">
            <v>WA</v>
          </cell>
          <cell r="E3961" t="str">
            <v>F</v>
          </cell>
          <cell r="F3961" t="str">
            <v>55 - 59</v>
          </cell>
          <cell r="V3961">
            <v>242393</v>
          </cell>
          <cell r="X3961">
            <v>239018</v>
          </cell>
          <cell r="AA3961">
            <v>225867</v>
          </cell>
          <cell r="AC3961">
            <v>226860</v>
          </cell>
        </row>
        <row r="3962">
          <cell r="D3962" t="str">
            <v>WA</v>
          </cell>
          <cell r="E3962" t="str">
            <v>F</v>
          </cell>
          <cell r="F3962" t="str">
            <v>60 - 64</v>
          </cell>
          <cell r="V3962">
            <v>229469</v>
          </cell>
          <cell r="X3962">
            <v>233280</v>
          </cell>
          <cell r="AA3962">
            <v>235356</v>
          </cell>
          <cell r="AC3962">
            <v>232429</v>
          </cell>
        </row>
        <row r="3963">
          <cell r="D3963" t="str">
            <v>WA</v>
          </cell>
          <cell r="E3963" t="str">
            <v>F</v>
          </cell>
          <cell r="F3963" t="str">
            <v>65 - 69</v>
          </cell>
          <cell r="V3963">
            <v>195645</v>
          </cell>
          <cell r="X3963">
            <v>206418</v>
          </cell>
          <cell r="AA3963">
            <v>218376</v>
          </cell>
          <cell r="AC3963">
            <v>222250</v>
          </cell>
        </row>
        <row r="3964">
          <cell r="D3964" t="str">
            <v>WA</v>
          </cell>
          <cell r="E3964" t="str">
            <v>F</v>
          </cell>
          <cell r="F3964" t="str">
            <v>70 - 74</v>
          </cell>
          <cell r="V3964">
            <v>149458</v>
          </cell>
          <cell r="X3964">
            <v>167186</v>
          </cell>
          <cell r="AA3964">
            <v>183442</v>
          </cell>
          <cell r="AC3964">
            <v>193987</v>
          </cell>
        </row>
        <row r="3965">
          <cell r="D3965" t="str">
            <v>WA</v>
          </cell>
          <cell r="E3965" t="str">
            <v>F</v>
          </cell>
          <cell r="F3965" t="str">
            <v>75 - 79</v>
          </cell>
          <cell r="V3965">
            <v>99476</v>
          </cell>
          <cell r="X3965">
            <v>111589</v>
          </cell>
          <cell r="AA3965">
            <v>136829</v>
          </cell>
          <cell r="AC3965">
            <v>153476</v>
          </cell>
        </row>
        <row r="3966">
          <cell r="D3966" t="str">
            <v>WA</v>
          </cell>
          <cell r="E3966" t="str">
            <v>F</v>
          </cell>
          <cell r="F3966" t="str">
            <v>80 - 84</v>
          </cell>
          <cell r="V3966">
            <v>68179</v>
          </cell>
          <cell r="X3966">
            <v>73324</v>
          </cell>
          <cell r="AA3966">
            <v>86674</v>
          </cell>
          <cell r="AC3966">
            <v>97680</v>
          </cell>
        </row>
        <row r="3967">
          <cell r="D3967" t="str">
            <v>WA</v>
          </cell>
          <cell r="E3967" t="str">
            <v>F</v>
          </cell>
          <cell r="F3967" t="str">
            <v>85+</v>
          </cell>
          <cell r="V3967">
            <v>96886</v>
          </cell>
          <cell r="X3967">
            <v>99650</v>
          </cell>
          <cell r="AA3967">
            <v>106053</v>
          </cell>
          <cell r="AC3967">
            <v>112421</v>
          </cell>
        </row>
        <row r="3968">
          <cell r="D3968" t="str">
            <v>WA</v>
          </cell>
          <cell r="E3968" t="str">
            <v>F</v>
          </cell>
          <cell r="F3968" t="str">
            <v>Median Age</v>
          </cell>
          <cell r="V3968">
            <v>38.761017964071854</v>
          </cell>
          <cell r="X3968">
            <v>38.943592510554517</v>
          </cell>
          <cell r="AA3968">
            <v>39.2347761032593</v>
          </cell>
          <cell r="AC3968">
            <v>39.422615766262403</v>
          </cell>
        </row>
        <row r="3969">
          <cell r="D3969" t="str">
            <v>WA</v>
          </cell>
          <cell r="E3969" t="str">
            <v>F</v>
          </cell>
          <cell r="F3969" t="str">
            <v>5-17</v>
          </cell>
          <cell r="V3969">
            <v>555820</v>
          </cell>
          <cell r="X3969">
            <v>575871</v>
          </cell>
          <cell r="AA3969">
            <v>611592</v>
          </cell>
          <cell r="AC3969">
            <v>635107</v>
          </cell>
        </row>
        <row r="3970">
          <cell r="D3970" t="str">
            <v>WA</v>
          </cell>
          <cell r="E3970" t="str">
            <v>F</v>
          </cell>
          <cell r="F3970" t="str">
            <v>18-24</v>
          </cell>
          <cell r="V3970">
            <v>310697</v>
          </cell>
          <cell r="X3970">
            <v>312314</v>
          </cell>
          <cell r="AA3970">
            <v>319557</v>
          </cell>
          <cell r="AC3970">
            <v>329795</v>
          </cell>
        </row>
        <row r="3971">
          <cell r="D3971" t="str">
            <v>WA</v>
          </cell>
          <cell r="E3971" t="str">
            <v>F</v>
          </cell>
          <cell r="F3971" t="str">
            <v>16 and over</v>
          </cell>
          <cell r="V3971">
            <v>2931394</v>
          </cell>
          <cell r="X3971">
            <v>3008963</v>
          </cell>
          <cell r="AA3971">
            <v>3138998</v>
          </cell>
          <cell r="AC3971">
            <v>3236467</v>
          </cell>
        </row>
        <row r="3972">
          <cell r="D3972" t="str">
            <v>WA</v>
          </cell>
          <cell r="E3972" t="str">
            <v>F</v>
          </cell>
          <cell r="F3972" t="str">
            <v>18 and over</v>
          </cell>
          <cell r="V3972">
            <v>2848721</v>
          </cell>
          <cell r="X3972">
            <v>2926136</v>
          </cell>
          <cell r="AA3972">
            <v>3050157</v>
          </cell>
          <cell r="AC3972">
            <v>3142709</v>
          </cell>
        </row>
        <row r="3973">
          <cell r="D3973" t="str">
            <v>WA</v>
          </cell>
          <cell r="E3973" t="str">
            <v>F</v>
          </cell>
          <cell r="F3973" t="str">
            <v>21 and over</v>
          </cell>
          <cell r="V3973">
            <v>2720979</v>
          </cell>
          <cell r="X3973">
            <v>2796629</v>
          </cell>
          <cell r="AA3973">
            <v>2917505</v>
          </cell>
          <cell r="AC3973">
            <v>3003201</v>
          </cell>
        </row>
        <row r="3974">
          <cell r="D3974" t="str">
            <v>WA</v>
          </cell>
          <cell r="E3974" t="str">
            <v>F</v>
          </cell>
          <cell r="F3974" t="str">
            <v>62 and over</v>
          </cell>
          <cell r="V3974">
            <v>744839</v>
          </cell>
          <cell r="X3974">
            <v>796078</v>
          </cell>
          <cell r="AA3974">
            <v>872182</v>
          </cell>
          <cell r="AC3974">
            <v>919890</v>
          </cell>
        </row>
        <row r="3975">
          <cell r="D3975" t="str">
            <v>WA</v>
          </cell>
          <cell r="E3975" t="str">
            <v>F</v>
          </cell>
          <cell r="F3975" t="str">
            <v>65 and over</v>
          </cell>
          <cell r="V3975">
            <v>609644</v>
          </cell>
          <cell r="X3975">
            <v>658167</v>
          </cell>
          <cell r="AA3975">
            <v>731374</v>
          </cell>
          <cell r="AC3975">
            <v>779814</v>
          </cell>
        </row>
        <row r="3976">
          <cell r="D3976" t="str">
            <v>WV</v>
          </cell>
          <cell r="E3976" t="str">
            <v>T</v>
          </cell>
          <cell r="F3976" t="str">
            <v>Total</v>
          </cell>
          <cell r="V3976">
            <v>1811457</v>
          </cell>
          <cell r="X3976">
            <v>1801112</v>
          </cell>
          <cell r="AA3976">
            <v>1781639</v>
          </cell>
          <cell r="AC3976">
            <v>1766435</v>
          </cell>
        </row>
        <row r="3977">
          <cell r="D3977" t="str">
            <v>WV</v>
          </cell>
          <cell r="E3977" t="str">
            <v>T</v>
          </cell>
          <cell r="F3977" t="str">
            <v>0 - 4</v>
          </cell>
          <cell r="V3977">
            <v>91459</v>
          </cell>
          <cell r="X3977">
            <v>89775</v>
          </cell>
          <cell r="AA3977">
            <v>88346</v>
          </cell>
          <cell r="AC3977">
            <v>88012</v>
          </cell>
        </row>
        <row r="3978">
          <cell r="D3978" t="str">
            <v>WV</v>
          </cell>
          <cell r="E3978" t="str">
            <v>T</v>
          </cell>
          <cell r="F3978" t="str">
            <v>5 - 9</v>
          </cell>
          <cell r="V3978">
            <v>99377</v>
          </cell>
          <cell r="X3978">
            <v>96802</v>
          </cell>
          <cell r="AA3978">
            <v>93272</v>
          </cell>
          <cell r="AC3978">
            <v>91430</v>
          </cell>
        </row>
        <row r="3979">
          <cell r="D3979" t="str">
            <v>WV</v>
          </cell>
          <cell r="E3979" t="str">
            <v>T</v>
          </cell>
          <cell r="F3979" t="str">
            <v>10 - 14</v>
          </cell>
          <cell r="V3979">
            <v>109233</v>
          </cell>
          <cell r="X3979">
            <v>105909</v>
          </cell>
          <cell r="AA3979">
            <v>101304</v>
          </cell>
          <cell r="AC3979">
            <v>98566</v>
          </cell>
        </row>
        <row r="3980">
          <cell r="D3980" t="str">
            <v>WV</v>
          </cell>
          <cell r="E3980" t="str">
            <v>T</v>
          </cell>
          <cell r="F3980" t="str">
            <v>15 - 19</v>
          </cell>
          <cell r="V3980">
            <v>104700</v>
          </cell>
          <cell r="X3980">
            <v>105621</v>
          </cell>
          <cell r="AA3980">
            <v>103350</v>
          </cell>
          <cell r="AC3980">
            <v>99889</v>
          </cell>
        </row>
        <row r="3981">
          <cell r="D3981" t="str">
            <v>WV</v>
          </cell>
          <cell r="E3981" t="str">
            <v>T</v>
          </cell>
          <cell r="F3981" t="str">
            <v>20 - 24</v>
          </cell>
          <cell r="V3981">
            <v>93197</v>
          </cell>
          <cell r="X3981">
            <v>92183</v>
          </cell>
          <cell r="AA3981">
            <v>93050</v>
          </cell>
          <cell r="AC3981">
            <v>93474</v>
          </cell>
        </row>
        <row r="3982">
          <cell r="D3982" t="str">
            <v>WV</v>
          </cell>
          <cell r="E3982" t="str">
            <v>T</v>
          </cell>
          <cell r="F3982" t="str">
            <v>25 - 29</v>
          </cell>
          <cell r="V3982">
            <v>97827</v>
          </cell>
          <cell r="X3982">
            <v>94446</v>
          </cell>
          <cell r="AA3982">
            <v>88604</v>
          </cell>
          <cell r="AC3982">
            <v>87374</v>
          </cell>
        </row>
        <row r="3983">
          <cell r="D3983" t="str">
            <v>WV</v>
          </cell>
          <cell r="E3983" t="str">
            <v>T</v>
          </cell>
          <cell r="F3983" t="str">
            <v>30 - 34</v>
          </cell>
          <cell r="V3983">
            <v>102107</v>
          </cell>
          <cell r="X3983">
            <v>100278</v>
          </cell>
          <cell r="AA3983">
            <v>99357</v>
          </cell>
          <cell r="AC3983">
            <v>95861</v>
          </cell>
        </row>
        <row r="3984">
          <cell r="D3984" t="str">
            <v>WV</v>
          </cell>
          <cell r="E3984" t="str">
            <v>T</v>
          </cell>
          <cell r="F3984" t="str">
            <v>35 - 39</v>
          </cell>
          <cell r="V3984">
            <v>124658</v>
          </cell>
          <cell r="X3984">
            <v>115665</v>
          </cell>
          <cell r="AA3984">
            <v>103842</v>
          </cell>
          <cell r="AC3984">
            <v>101808</v>
          </cell>
        </row>
        <row r="3985">
          <cell r="D3985" t="str">
            <v>WV</v>
          </cell>
          <cell r="E3985" t="str">
            <v>T</v>
          </cell>
          <cell r="F3985" t="str">
            <v>40 - 44</v>
          </cell>
          <cell r="V3985">
            <v>118983</v>
          </cell>
          <cell r="X3985">
            <v>124683</v>
          </cell>
          <cell r="AA3985">
            <v>125193</v>
          </cell>
          <cell r="AC3985">
            <v>116072</v>
          </cell>
        </row>
        <row r="3986">
          <cell r="D3986" t="str">
            <v>WV</v>
          </cell>
          <cell r="E3986" t="str">
            <v>T</v>
          </cell>
          <cell r="F3986" t="str">
            <v>45 - 49</v>
          </cell>
          <cell r="V3986">
            <v>123664</v>
          </cell>
          <cell r="X3986">
            <v>120972</v>
          </cell>
          <cell r="AA3986">
            <v>119438</v>
          </cell>
          <cell r="AC3986">
            <v>125039</v>
          </cell>
        </row>
        <row r="3987">
          <cell r="D3987" t="str">
            <v>WV</v>
          </cell>
          <cell r="E3987" t="str">
            <v>T</v>
          </cell>
          <cell r="F3987" t="str">
            <v>50 - 54</v>
          </cell>
          <cell r="V3987">
            <v>122862</v>
          </cell>
          <cell r="X3987">
            <v>120517</v>
          </cell>
          <cell r="AA3987">
            <v>123250</v>
          </cell>
          <cell r="AC3987">
            <v>120525</v>
          </cell>
        </row>
        <row r="3988">
          <cell r="D3988" t="str">
            <v>WV</v>
          </cell>
          <cell r="E3988" t="str">
            <v>T</v>
          </cell>
          <cell r="F3988" t="str">
            <v>55 - 59</v>
          </cell>
          <cell r="V3988">
            <v>132986</v>
          </cell>
          <cell r="X3988">
            <v>128201</v>
          </cell>
          <cell r="AA3988">
            <v>120094</v>
          </cell>
          <cell r="AC3988">
            <v>117713</v>
          </cell>
        </row>
        <row r="3989">
          <cell r="D3989" t="str">
            <v>WV</v>
          </cell>
          <cell r="E3989" t="str">
            <v>T</v>
          </cell>
          <cell r="F3989" t="str">
            <v>60 - 64</v>
          </cell>
          <cell r="V3989">
            <v>135278</v>
          </cell>
          <cell r="X3989">
            <v>134036</v>
          </cell>
          <cell r="AA3989">
            <v>126808</v>
          </cell>
          <cell r="AC3989">
            <v>122139</v>
          </cell>
        </row>
        <row r="3990">
          <cell r="D3990" t="str">
            <v>WV</v>
          </cell>
          <cell r="E3990" t="str">
            <v>T</v>
          </cell>
          <cell r="F3990" t="str">
            <v>65 - 69</v>
          </cell>
          <cell r="V3990">
            <v>120165</v>
          </cell>
          <cell r="X3990">
            <v>122194</v>
          </cell>
          <cell r="AA3990">
            <v>124153</v>
          </cell>
          <cell r="AC3990">
            <v>122939</v>
          </cell>
        </row>
        <row r="3991">
          <cell r="D3991" t="str">
            <v>WV</v>
          </cell>
          <cell r="E3991" t="str">
            <v>T</v>
          </cell>
          <cell r="F3991" t="str">
            <v>70 - 74</v>
          </cell>
          <cell r="V3991">
            <v>89461</v>
          </cell>
          <cell r="X3991">
            <v>99943</v>
          </cell>
          <cell r="AA3991">
            <v>106079</v>
          </cell>
          <cell r="AC3991">
            <v>107942</v>
          </cell>
        </row>
        <row r="3992">
          <cell r="D3992" t="str">
            <v>WV</v>
          </cell>
          <cell r="E3992" t="str">
            <v>T</v>
          </cell>
          <cell r="F3992" t="str">
            <v>75 - 79</v>
          </cell>
          <cell r="V3992">
            <v>60749</v>
          </cell>
          <cell r="X3992">
            <v>63384</v>
          </cell>
          <cell r="AA3992">
            <v>74164</v>
          </cell>
          <cell r="AC3992">
            <v>82935</v>
          </cell>
        </row>
        <row r="3993">
          <cell r="D3993" t="str">
            <v>WV</v>
          </cell>
          <cell r="E3993" t="str">
            <v>T</v>
          </cell>
          <cell r="F3993" t="str">
            <v>80 - 84</v>
          </cell>
          <cell r="V3993">
            <v>40730</v>
          </cell>
          <cell r="X3993">
            <v>41925</v>
          </cell>
          <cell r="AA3993">
            <v>45245</v>
          </cell>
          <cell r="AC3993">
            <v>47307</v>
          </cell>
        </row>
        <row r="3994">
          <cell r="D3994" t="str">
            <v>WV</v>
          </cell>
          <cell r="E3994" t="str">
            <v>T</v>
          </cell>
          <cell r="F3994" t="str">
            <v>85+</v>
          </cell>
          <cell r="V3994">
            <v>44021</v>
          </cell>
          <cell r="X3994">
            <v>44578</v>
          </cell>
          <cell r="AA3994">
            <v>46090</v>
          </cell>
          <cell r="AC3994">
            <v>47410</v>
          </cell>
        </row>
        <row r="3995">
          <cell r="D3995" t="str">
            <v>WV</v>
          </cell>
          <cell r="E3995" t="str">
            <v>T</v>
          </cell>
          <cell r="F3995" t="str">
            <v>Median Age</v>
          </cell>
          <cell r="V3995">
            <v>43.452066748967688</v>
          </cell>
          <cell r="X3995">
            <v>43.934216480849138</v>
          </cell>
          <cell r="AA3995">
            <v>44.785983963879808</v>
          </cell>
          <cell r="AC3995">
            <v>45.406034808929249</v>
          </cell>
        </row>
        <row r="3996">
          <cell r="D3996" t="str">
            <v>WV</v>
          </cell>
          <cell r="E3996" t="str">
            <v>T</v>
          </cell>
          <cell r="F3996" t="str">
            <v>5-17</v>
          </cell>
          <cell r="V3996">
            <v>273227</v>
          </cell>
          <cell r="X3996">
            <v>267895</v>
          </cell>
          <cell r="AA3996">
            <v>257035</v>
          </cell>
          <cell r="AC3996">
            <v>250406</v>
          </cell>
        </row>
        <row r="3997">
          <cell r="D3997" t="str">
            <v>WV</v>
          </cell>
          <cell r="E3997" t="str">
            <v>T</v>
          </cell>
          <cell r="F3997" t="str">
            <v>18-24</v>
          </cell>
          <cell r="V3997">
            <v>133280</v>
          </cell>
          <cell r="X3997">
            <v>132620</v>
          </cell>
          <cell r="AA3997">
            <v>133941</v>
          </cell>
          <cell r="AC3997">
            <v>132953</v>
          </cell>
        </row>
        <row r="3998">
          <cell r="D3998" t="str">
            <v>WV</v>
          </cell>
          <cell r="E3998" t="str">
            <v>T</v>
          </cell>
          <cell r="F3998" t="str">
            <v>16 and over</v>
          </cell>
          <cell r="V3998">
            <v>1489166</v>
          </cell>
          <cell r="X3998">
            <v>1486658</v>
          </cell>
          <cell r="AA3998">
            <v>1477798</v>
          </cell>
          <cell r="AC3998">
            <v>1468174</v>
          </cell>
        </row>
        <row r="3999">
          <cell r="D3999" t="str">
            <v>WV</v>
          </cell>
          <cell r="E3999" t="str">
            <v>T</v>
          </cell>
          <cell r="F3999" t="str">
            <v>18 and over</v>
          </cell>
          <cell r="V3999">
            <v>1446771</v>
          </cell>
          <cell r="X3999">
            <v>1443442</v>
          </cell>
          <cell r="AA3999">
            <v>1436258</v>
          </cell>
          <cell r="AC3999">
            <v>1428017</v>
          </cell>
        </row>
        <row r="4000">
          <cell r="D4000" t="str">
            <v>WV</v>
          </cell>
          <cell r="E4000" t="str">
            <v>T</v>
          </cell>
          <cell r="F4000" t="str">
            <v>21 and over</v>
          </cell>
          <cell r="V4000">
            <v>1387690</v>
          </cell>
          <cell r="X4000">
            <v>1383498</v>
          </cell>
          <cell r="AA4000">
            <v>1375564</v>
          </cell>
          <cell r="AC4000">
            <v>1369049</v>
          </cell>
        </row>
        <row r="4001">
          <cell r="D4001" t="str">
            <v>WV</v>
          </cell>
          <cell r="E4001" t="str">
            <v>T</v>
          </cell>
          <cell r="F4001" t="str">
            <v>62 and over</v>
          </cell>
          <cell r="V4001">
            <v>434919</v>
          </cell>
          <cell r="X4001">
            <v>452440</v>
          </cell>
          <cell r="AA4001">
            <v>472724</v>
          </cell>
          <cell r="AC4001">
            <v>481817</v>
          </cell>
        </row>
        <row r="4002">
          <cell r="D4002" t="str">
            <v>WV</v>
          </cell>
          <cell r="E4002" t="str">
            <v>T</v>
          </cell>
          <cell r="F4002" t="str">
            <v>65 and over</v>
          </cell>
          <cell r="V4002">
            <v>355126</v>
          </cell>
          <cell r="X4002">
            <v>372024</v>
          </cell>
          <cell r="AA4002">
            <v>395731</v>
          </cell>
          <cell r="AC4002">
            <v>408533</v>
          </cell>
        </row>
        <row r="4003">
          <cell r="D4003" t="str">
            <v>WV</v>
          </cell>
          <cell r="E4003" t="str">
            <v>M</v>
          </cell>
          <cell r="F4003" t="str">
            <v>Total</v>
          </cell>
          <cell r="V4003">
            <v>889639</v>
          </cell>
          <cell r="X4003">
            <v>884846</v>
          </cell>
          <cell r="AA4003">
            <v>875551</v>
          </cell>
          <cell r="AC4003">
            <v>868188</v>
          </cell>
        </row>
        <row r="4004">
          <cell r="D4004" t="str">
            <v>WV</v>
          </cell>
          <cell r="E4004" t="str">
            <v>M</v>
          </cell>
          <cell r="F4004" t="str">
            <v>0 - 4</v>
          </cell>
          <cell r="V4004">
            <v>46735</v>
          </cell>
          <cell r="X4004">
            <v>45945</v>
          </cell>
          <cell r="AA4004">
            <v>45314</v>
          </cell>
          <cell r="AC4004">
            <v>45205</v>
          </cell>
        </row>
        <row r="4005">
          <cell r="D4005" t="str">
            <v>WV</v>
          </cell>
          <cell r="E4005" t="str">
            <v>M</v>
          </cell>
          <cell r="F4005" t="str">
            <v>5 - 9</v>
          </cell>
          <cell r="V4005">
            <v>50801</v>
          </cell>
          <cell r="X4005">
            <v>49535</v>
          </cell>
          <cell r="AA4005">
            <v>47819</v>
          </cell>
          <cell r="AC4005">
            <v>46945</v>
          </cell>
        </row>
        <row r="4006">
          <cell r="D4006" t="str">
            <v>WV</v>
          </cell>
          <cell r="E4006" t="str">
            <v>M</v>
          </cell>
          <cell r="F4006" t="str">
            <v>10 - 14</v>
          </cell>
          <cell r="V4006">
            <v>55898</v>
          </cell>
          <cell r="X4006">
            <v>54274</v>
          </cell>
          <cell r="AA4006">
            <v>51986</v>
          </cell>
          <cell r="AC4006">
            <v>50630</v>
          </cell>
        </row>
        <row r="4007">
          <cell r="D4007" t="str">
            <v>WV</v>
          </cell>
          <cell r="E4007" t="str">
            <v>M</v>
          </cell>
          <cell r="F4007" t="str">
            <v>15 - 19</v>
          </cell>
          <cell r="V4007">
            <v>53042</v>
          </cell>
          <cell r="X4007">
            <v>53610</v>
          </cell>
          <cell r="AA4007">
            <v>52565</v>
          </cell>
          <cell r="AC4007">
            <v>50860</v>
          </cell>
        </row>
        <row r="4008">
          <cell r="D4008" t="str">
            <v>WV</v>
          </cell>
          <cell r="E4008" t="str">
            <v>M</v>
          </cell>
          <cell r="F4008" t="str">
            <v>20 - 24</v>
          </cell>
          <cell r="V4008">
            <v>47820</v>
          </cell>
          <cell r="X4008">
            <v>46816</v>
          </cell>
          <cell r="AA4008">
            <v>46929</v>
          </cell>
          <cell r="AC4008">
            <v>47231</v>
          </cell>
        </row>
        <row r="4009">
          <cell r="D4009" t="str">
            <v>WV</v>
          </cell>
          <cell r="E4009" t="str">
            <v>M</v>
          </cell>
          <cell r="F4009" t="str">
            <v>25 - 29</v>
          </cell>
          <cell r="V4009">
            <v>50110</v>
          </cell>
          <cell r="X4009">
            <v>48643</v>
          </cell>
          <cell r="AA4009">
            <v>45756</v>
          </cell>
          <cell r="AC4009">
            <v>44667</v>
          </cell>
        </row>
        <row r="4010">
          <cell r="D4010" t="str">
            <v>WV</v>
          </cell>
          <cell r="E4010" t="str">
            <v>M</v>
          </cell>
          <cell r="F4010" t="str">
            <v>30 - 34</v>
          </cell>
          <cell r="V4010">
            <v>52747</v>
          </cell>
          <cell r="X4010">
            <v>51544</v>
          </cell>
          <cell r="AA4010">
            <v>50948</v>
          </cell>
          <cell r="AC4010">
            <v>49393</v>
          </cell>
        </row>
        <row r="4011">
          <cell r="D4011" t="str">
            <v>WV</v>
          </cell>
          <cell r="E4011" t="str">
            <v>M</v>
          </cell>
          <cell r="F4011" t="str">
            <v>35 - 39</v>
          </cell>
          <cell r="V4011">
            <v>64295</v>
          </cell>
          <cell r="X4011">
            <v>59989</v>
          </cell>
          <cell r="AA4011">
            <v>53871</v>
          </cell>
          <cell r="AC4011">
            <v>52557</v>
          </cell>
        </row>
        <row r="4012">
          <cell r="D4012" t="str">
            <v>WV</v>
          </cell>
          <cell r="E4012" t="str">
            <v>M</v>
          </cell>
          <cell r="F4012" t="str">
            <v>40 - 44</v>
          </cell>
          <cell r="V4012">
            <v>60515</v>
          </cell>
          <cell r="X4012">
            <v>63691</v>
          </cell>
          <cell r="AA4012">
            <v>64385</v>
          </cell>
          <cell r="AC4012">
            <v>60024</v>
          </cell>
        </row>
        <row r="4013">
          <cell r="D4013" t="str">
            <v>WV</v>
          </cell>
          <cell r="E4013" t="str">
            <v>M</v>
          </cell>
          <cell r="F4013" t="str">
            <v>45 - 49</v>
          </cell>
          <cell r="V4013">
            <v>61882</v>
          </cell>
          <cell r="X4013">
            <v>60782</v>
          </cell>
          <cell r="AA4013">
            <v>60567</v>
          </cell>
          <cell r="AC4013">
            <v>63720</v>
          </cell>
        </row>
        <row r="4014">
          <cell r="D4014" t="str">
            <v>WV</v>
          </cell>
          <cell r="E4014" t="str">
            <v>M</v>
          </cell>
          <cell r="F4014" t="str">
            <v>50 - 54</v>
          </cell>
          <cell r="V4014">
            <v>60300</v>
          </cell>
          <cell r="X4014">
            <v>59656</v>
          </cell>
          <cell r="AA4014">
            <v>61354</v>
          </cell>
          <cell r="AC4014">
            <v>60262</v>
          </cell>
        </row>
        <row r="4015">
          <cell r="D4015" t="str">
            <v>WV</v>
          </cell>
          <cell r="E4015" t="str">
            <v>M</v>
          </cell>
          <cell r="F4015" t="str">
            <v>55 - 59</v>
          </cell>
          <cell r="V4015">
            <v>63796</v>
          </cell>
          <cell r="X4015">
            <v>61745</v>
          </cell>
          <cell r="AA4015">
            <v>58823</v>
          </cell>
          <cell r="AC4015">
            <v>58148</v>
          </cell>
        </row>
        <row r="4016">
          <cell r="D4016" t="str">
            <v>WV</v>
          </cell>
          <cell r="E4016" t="str">
            <v>M</v>
          </cell>
          <cell r="F4016" t="str">
            <v>60 - 64</v>
          </cell>
          <cell r="V4016">
            <v>65575</v>
          </cell>
          <cell r="X4016">
            <v>64532</v>
          </cell>
          <cell r="AA4016">
            <v>60489</v>
          </cell>
          <cell r="AC4016">
            <v>58491</v>
          </cell>
        </row>
        <row r="4017">
          <cell r="D4017" t="str">
            <v>WV</v>
          </cell>
          <cell r="E4017" t="str">
            <v>M</v>
          </cell>
          <cell r="F4017" t="str">
            <v>65 - 69</v>
          </cell>
          <cell r="V4017">
            <v>57471</v>
          </cell>
          <cell r="X4017">
            <v>58140</v>
          </cell>
          <cell r="AA4017">
            <v>58717</v>
          </cell>
          <cell r="AC4017">
            <v>57737</v>
          </cell>
        </row>
        <row r="4018">
          <cell r="D4018" t="str">
            <v>WV</v>
          </cell>
          <cell r="E4018" t="str">
            <v>M</v>
          </cell>
          <cell r="F4018" t="str">
            <v>70 - 74</v>
          </cell>
          <cell r="V4018">
            <v>41795</v>
          </cell>
          <cell r="X4018">
            <v>46650</v>
          </cell>
          <cell r="AA4018">
            <v>49086</v>
          </cell>
          <cell r="AC4018">
            <v>49713</v>
          </cell>
        </row>
        <row r="4019">
          <cell r="D4019" t="str">
            <v>WV</v>
          </cell>
          <cell r="E4019" t="str">
            <v>M</v>
          </cell>
          <cell r="F4019" t="str">
            <v>75 - 79</v>
          </cell>
          <cell r="V4019">
            <v>26603</v>
          </cell>
          <cell r="X4019">
            <v>28040</v>
          </cell>
          <cell r="AA4019">
            <v>33290</v>
          </cell>
          <cell r="AC4019">
            <v>37211</v>
          </cell>
        </row>
        <row r="4020">
          <cell r="D4020" t="str">
            <v>WV</v>
          </cell>
          <cell r="E4020" t="str">
            <v>M</v>
          </cell>
          <cell r="F4020" t="str">
            <v>80 - 84</v>
          </cell>
          <cell r="V4020">
            <v>16122</v>
          </cell>
          <cell r="X4020">
            <v>16768</v>
          </cell>
          <cell r="AA4020">
            <v>18382</v>
          </cell>
          <cell r="AC4020">
            <v>19449</v>
          </cell>
        </row>
        <row r="4021">
          <cell r="D4021" t="str">
            <v>WV</v>
          </cell>
          <cell r="E4021" t="str">
            <v>M</v>
          </cell>
          <cell r="F4021" t="str">
            <v>85+</v>
          </cell>
          <cell r="V4021">
            <v>14132</v>
          </cell>
          <cell r="X4021">
            <v>14486</v>
          </cell>
          <cell r="AA4021">
            <v>15270</v>
          </cell>
          <cell r="AC4021">
            <v>15945</v>
          </cell>
        </row>
        <row r="4022">
          <cell r="D4022" t="str">
            <v>WV</v>
          </cell>
          <cell r="E4022" t="str">
            <v>M</v>
          </cell>
          <cell r="F4022" t="str">
            <v>Median Age</v>
          </cell>
          <cell r="V4022">
            <v>41.844509740782485</v>
          </cell>
          <cell r="X4022">
            <v>42.41305702711125</v>
          </cell>
          <cell r="AA4022">
            <v>43.356652898657622</v>
          </cell>
          <cell r="AC4022">
            <v>43.980807999354887</v>
          </cell>
        </row>
        <row r="4023">
          <cell r="D4023" t="str">
            <v>WV</v>
          </cell>
          <cell r="E4023" t="str">
            <v>M</v>
          </cell>
          <cell r="F4023" t="str">
            <v>5-17</v>
          </cell>
          <cell r="V4023">
            <v>139547</v>
          </cell>
          <cell r="X4023">
            <v>136995</v>
          </cell>
          <cell r="AA4023">
            <v>131676</v>
          </cell>
          <cell r="AC4023">
            <v>128430</v>
          </cell>
        </row>
        <row r="4024">
          <cell r="D4024" t="str">
            <v>WV</v>
          </cell>
          <cell r="E4024" t="str">
            <v>M</v>
          </cell>
          <cell r="F4024" t="str">
            <v>18-24</v>
          </cell>
          <cell r="V4024">
            <v>68014</v>
          </cell>
          <cell r="X4024">
            <v>67240</v>
          </cell>
          <cell r="AA4024">
            <v>67623</v>
          </cell>
          <cell r="AC4024">
            <v>67236</v>
          </cell>
        </row>
        <row r="4025">
          <cell r="D4025" t="str">
            <v>WV</v>
          </cell>
          <cell r="E4025" t="str">
            <v>M</v>
          </cell>
          <cell r="F4025" t="str">
            <v>16 and over</v>
          </cell>
          <cell r="V4025">
            <v>724876</v>
          </cell>
          <cell r="X4025">
            <v>723868</v>
          </cell>
          <cell r="AA4025">
            <v>719725</v>
          </cell>
          <cell r="AC4025">
            <v>715033</v>
          </cell>
        </row>
        <row r="4026">
          <cell r="D4026" t="str">
            <v>WV</v>
          </cell>
          <cell r="E4026" t="str">
            <v>M</v>
          </cell>
          <cell r="F4026" t="str">
            <v>18 and over</v>
          </cell>
          <cell r="V4026">
            <v>703357</v>
          </cell>
          <cell r="X4026">
            <v>701906</v>
          </cell>
          <cell r="AA4026">
            <v>698561</v>
          </cell>
          <cell r="AC4026">
            <v>694553</v>
          </cell>
        </row>
        <row r="4027">
          <cell r="D4027" t="str">
            <v>WV</v>
          </cell>
          <cell r="E4027" t="str">
            <v>M</v>
          </cell>
          <cell r="F4027" t="str">
            <v>21 and over</v>
          </cell>
          <cell r="V4027">
            <v>673482</v>
          </cell>
          <cell r="X4027">
            <v>671653</v>
          </cell>
          <cell r="AA4027">
            <v>667888</v>
          </cell>
          <cell r="AC4027">
            <v>664707</v>
          </cell>
        </row>
        <row r="4028">
          <cell r="D4028" t="str">
            <v>WV</v>
          </cell>
          <cell r="E4028" t="str">
            <v>M</v>
          </cell>
          <cell r="F4028" t="str">
            <v>62 and over</v>
          </cell>
          <cell r="V4028">
            <v>194735</v>
          </cell>
          <cell r="X4028">
            <v>202842</v>
          </cell>
          <cell r="AA4028">
            <v>211349</v>
          </cell>
          <cell r="AC4028">
            <v>214830</v>
          </cell>
        </row>
        <row r="4029">
          <cell r="D4029" t="str">
            <v>WV</v>
          </cell>
          <cell r="E4029" t="str">
            <v>M</v>
          </cell>
          <cell r="F4029" t="str">
            <v>65 and over</v>
          </cell>
          <cell r="V4029">
            <v>156123</v>
          </cell>
          <cell r="X4029">
            <v>164084</v>
          </cell>
          <cell r="AA4029">
            <v>174745</v>
          </cell>
          <cell r="AC4029">
            <v>180055</v>
          </cell>
        </row>
        <row r="4030">
          <cell r="D4030" t="str">
            <v>WV</v>
          </cell>
          <cell r="E4030" t="str">
            <v>F</v>
          </cell>
          <cell r="F4030" t="str">
            <v>Total</v>
          </cell>
          <cell r="V4030">
            <v>921818</v>
          </cell>
          <cell r="X4030">
            <v>916266</v>
          </cell>
          <cell r="AA4030">
            <v>906088</v>
          </cell>
          <cell r="AC4030">
            <v>898247</v>
          </cell>
        </row>
        <row r="4031">
          <cell r="D4031" t="str">
            <v>WV</v>
          </cell>
          <cell r="E4031" t="str">
            <v>F</v>
          </cell>
          <cell r="F4031" t="str">
            <v>0 - 4</v>
          </cell>
          <cell r="V4031">
            <v>44724</v>
          </cell>
          <cell r="X4031">
            <v>43830</v>
          </cell>
          <cell r="AA4031">
            <v>43032</v>
          </cell>
          <cell r="AC4031">
            <v>42807</v>
          </cell>
        </row>
        <row r="4032">
          <cell r="D4032" t="str">
            <v>WV</v>
          </cell>
          <cell r="E4032" t="str">
            <v>F</v>
          </cell>
          <cell r="F4032" t="str">
            <v>5 - 9</v>
          </cell>
          <cell r="V4032">
            <v>48576</v>
          </cell>
          <cell r="X4032">
            <v>47267</v>
          </cell>
          <cell r="AA4032">
            <v>45453</v>
          </cell>
          <cell r="AC4032">
            <v>44485</v>
          </cell>
        </row>
        <row r="4033">
          <cell r="D4033" t="str">
            <v>WV</v>
          </cell>
          <cell r="E4033" t="str">
            <v>F</v>
          </cell>
          <cell r="F4033" t="str">
            <v>10 - 14</v>
          </cell>
          <cell r="V4033">
            <v>53335</v>
          </cell>
          <cell r="X4033">
            <v>51635</v>
          </cell>
          <cell r="AA4033">
            <v>49318</v>
          </cell>
          <cell r="AC4033">
            <v>47936</v>
          </cell>
        </row>
        <row r="4034">
          <cell r="D4034" t="str">
            <v>WV</v>
          </cell>
          <cell r="E4034" t="str">
            <v>F</v>
          </cell>
          <cell r="F4034" t="str">
            <v>15 - 19</v>
          </cell>
          <cell r="V4034">
            <v>51658</v>
          </cell>
          <cell r="X4034">
            <v>52011</v>
          </cell>
          <cell r="AA4034">
            <v>50785</v>
          </cell>
          <cell r="AC4034">
            <v>49029</v>
          </cell>
        </row>
        <row r="4035">
          <cell r="D4035" t="str">
            <v>WV</v>
          </cell>
          <cell r="E4035" t="str">
            <v>F</v>
          </cell>
          <cell r="F4035" t="str">
            <v>20 - 24</v>
          </cell>
          <cell r="V4035">
            <v>45377</v>
          </cell>
          <cell r="X4035">
            <v>45367</v>
          </cell>
          <cell r="AA4035">
            <v>46121</v>
          </cell>
          <cell r="AC4035">
            <v>46243</v>
          </cell>
        </row>
        <row r="4036">
          <cell r="D4036" t="str">
            <v>WV</v>
          </cell>
          <cell r="E4036" t="str">
            <v>F</v>
          </cell>
          <cell r="F4036" t="str">
            <v>25 - 29</v>
          </cell>
          <cell r="V4036">
            <v>47717</v>
          </cell>
          <cell r="X4036">
            <v>45803</v>
          </cell>
          <cell r="AA4036">
            <v>42848</v>
          </cell>
          <cell r="AC4036">
            <v>42707</v>
          </cell>
        </row>
        <row r="4037">
          <cell r="D4037" t="str">
            <v>WV</v>
          </cell>
          <cell r="E4037" t="str">
            <v>F</v>
          </cell>
          <cell r="F4037" t="str">
            <v>30 - 34</v>
          </cell>
          <cell r="V4037">
            <v>49360</v>
          </cell>
          <cell r="X4037">
            <v>48734</v>
          </cell>
          <cell r="AA4037">
            <v>48409</v>
          </cell>
          <cell r="AC4037">
            <v>46468</v>
          </cell>
        </row>
        <row r="4038">
          <cell r="D4038" t="str">
            <v>WV</v>
          </cell>
          <cell r="E4038" t="str">
            <v>F</v>
          </cell>
          <cell r="F4038" t="str">
            <v>35 - 39</v>
          </cell>
          <cell r="V4038">
            <v>60363</v>
          </cell>
          <cell r="X4038">
            <v>55676</v>
          </cell>
          <cell r="AA4038">
            <v>49971</v>
          </cell>
          <cell r="AC4038">
            <v>49251</v>
          </cell>
        </row>
        <row r="4039">
          <cell r="D4039" t="str">
            <v>WV</v>
          </cell>
          <cell r="E4039" t="str">
            <v>F</v>
          </cell>
          <cell r="F4039" t="str">
            <v>40 - 44</v>
          </cell>
          <cell r="V4039">
            <v>58468</v>
          </cell>
          <cell r="X4039">
            <v>60992</v>
          </cell>
          <cell r="AA4039">
            <v>60808</v>
          </cell>
          <cell r="AC4039">
            <v>56048</v>
          </cell>
        </row>
        <row r="4040">
          <cell r="D4040" t="str">
            <v>WV</v>
          </cell>
          <cell r="E4040" t="str">
            <v>F</v>
          </cell>
          <cell r="F4040" t="str">
            <v>45 - 49</v>
          </cell>
          <cell r="V4040">
            <v>61782</v>
          </cell>
          <cell r="X4040">
            <v>60190</v>
          </cell>
          <cell r="AA4040">
            <v>58871</v>
          </cell>
          <cell r="AC4040">
            <v>61319</v>
          </cell>
        </row>
        <row r="4041">
          <cell r="D4041" t="str">
            <v>WV</v>
          </cell>
          <cell r="E4041" t="str">
            <v>F</v>
          </cell>
          <cell r="F4041" t="str">
            <v>50 - 54</v>
          </cell>
          <cell r="V4041">
            <v>62562</v>
          </cell>
          <cell r="X4041">
            <v>60861</v>
          </cell>
          <cell r="AA4041">
            <v>61896</v>
          </cell>
          <cell r="AC4041">
            <v>60263</v>
          </cell>
        </row>
        <row r="4042">
          <cell r="D4042" t="str">
            <v>WV</v>
          </cell>
          <cell r="E4042" t="str">
            <v>F</v>
          </cell>
          <cell r="F4042" t="str">
            <v>55 - 59</v>
          </cell>
          <cell r="V4042">
            <v>69190</v>
          </cell>
          <cell r="X4042">
            <v>66456</v>
          </cell>
          <cell r="AA4042">
            <v>61271</v>
          </cell>
          <cell r="AC4042">
            <v>59565</v>
          </cell>
        </row>
        <row r="4043">
          <cell r="D4043" t="str">
            <v>WV</v>
          </cell>
          <cell r="E4043" t="str">
            <v>F</v>
          </cell>
          <cell r="F4043" t="str">
            <v>60 - 64</v>
          </cell>
          <cell r="V4043">
            <v>69703</v>
          </cell>
          <cell r="X4043">
            <v>69504</v>
          </cell>
          <cell r="AA4043">
            <v>66319</v>
          </cell>
          <cell r="AC4043">
            <v>63648</v>
          </cell>
        </row>
        <row r="4044">
          <cell r="D4044" t="str">
            <v>WV</v>
          </cell>
          <cell r="E4044" t="str">
            <v>F</v>
          </cell>
          <cell r="F4044" t="str">
            <v>65 - 69</v>
          </cell>
          <cell r="V4044">
            <v>62694</v>
          </cell>
          <cell r="X4044">
            <v>64054</v>
          </cell>
          <cell r="AA4044">
            <v>65436</v>
          </cell>
          <cell r="AC4044">
            <v>65202</v>
          </cell>
        </row>
        <row r="4045">
          <cell r="D4045" t="str">
            <v>WV</v>
          </cell>
          <cell r="E4045" t="str">
            <v>F</v>
          </cell>
          <cell r="F4045" t="str">
            <v>70 - 74</v>
          </cell>
          <cell r="V4045">
            <v>47666</v>
          </cell>
          <cell r="X4045">
            <v>53293</v>
          </cell>
          <cell r="AA4045">
            <v>56993</v>
          </cell>
          <cell r="AC4045">
            <v>58229</v>
          </cell>
        </row>
        <row r="4046">
          <cell r="D4046" t="str">
            <v>WV</v>
          </cell>
          <cell r="E4046" t="str">
            <v>F</v>
          </cell>
          <cell r="F4046" t="str">
            <v>75 - 79</v>
          </cell>
          <cell r="V4046">
            <v>34146</v>
          </cell>
          <cell r="X4046">
            <v>35344</v>
          </cell>
          <cell r="AA4046">
            <v>40874</v>
          </cell>
          <cell r="AC4046">
            <v>45724</v>
          </cell>
        </row>
        <row r="4047">
          <cell r="D4047" t="str">
            <v>WV</v>
          </cell>
          <cell r="E4047" t="str">
            <v>F</v>
          </cell>
          <cell r="F4047" t="str">
            <v>80 - 84</v>
          </cell>
          <cell r="V4047">
            <v>24608</v>
          </cell>
          <cell r="X4047">
            <v>25157</v>
          </cell>
          <cell r="AA4047">
            <v>26863</v>
          </cell>
          <cell r="AC4047">
            <v>27858</v>
          </cell>
        </row>
        <row r="4048">
          <cell r="D4048" t="str">
            <v>WV</v>
          </cell>
          <cell r="E4048" t="str">
            <v>F</v>
          </cell>
          <cell r="F4048" t="str">
            <v>85+</v>
          </cell>
          <cell r="V4048">
            <v>29889</v>
          </cell>
          <cell r="X4048">
            <v>30092</v>
          </cell>
          <cell r="AA4048">
            <v>30820</v>
          </cell>
          <cell r="AC4048">
            <v>31465</v>
          </cell>
        </row>
        <row r="4049">
          <cell r="D4049" t="str">
            <v>WV</v>
          </cell>
          <cell r="E4049" t="str">
            <v>F</v>
          </cell>
          <cell r="F4049" t="str">
            <v>Median Age</v>
          </cell>
          <cell r="V4049">
            <v>45.112055901666949</v>
          </cell>
          <cell r="X4049">
            <v>45.584784286817055</v>
          </cell>
          <cell r="AA4049">
            <v>46.330993565638842</v>
          </cell>
          <cell r="AC4049">
            <v>46.892175496950976</v>
          </cell>
        </row>
        <row r="4050">
          <cell r="D4050" t="str">
            <v>WV</v>
          </cell>
          <cell r="E4050" t="str">
            <v>F</v>
          </cell>
          <cell r="F4050" t="str">
            <v>5-17</v>
          </cell>
          <cell r="V4050">
            <v>133680</v>
          </cell>
          <cell r="X4050">
            <v>130900</v>
          </cell>
          <cell r="AA4050">
            <v>125359</v>
          </cell>
          <cell r="AC4050">
            <v>121976</v>
          </cell>
        </row>
        <row r="4051">
          <cell r="D4051" t="str">
            <v>WV</v>
          </cell>
          <cell r="E4051" t="str">
            <v>F</v>
          </cell>
          <cell r="F4051" t="str">
            <v>18-24</v>
          </cell>
          <cell r="V4051">
            <v>65266</v>
          </cell>
          <cell r="X4051">
            <v>65380</v>
          </cell>
          <cell r="AA4051">
            <v>66318</v>
          </cell>
          <cell r="AC4051">
            <v>65717</v>
          </cell>
        </row>
        <row r="4052">
          <cell r="D4052" t="str">
            <v>WV</v>
          </cell>
          <cell r="E4052" t="str">
            <v>F</v>
          </cell>
          <cell r="F4052" t="str">
            <v>16 and over</v>
          </cell>
          <cell r="V4052">
            <v>764290</v>
          </cell>
          <cell r="X4052">
            <v>762790</v>
          </cell>
          <cell r="AA4052">
            <v>758073</v>
          </cell>
          <cell r="AC4052">
            <v>753141</v>
          </cell>
        </row>
        <row r="4053">
          <cell r="D4053" t="str">
            <v>WV</v>
          </cell>
          <cell r="E4053" t="str">
            <v>F</v>
          </cell>
          <cell r="F4053" t="str">
            <v>18 and over</v>
          </cell>
          <cell r="V4053">
            <v>743414</v>
          </cell>
          <cell r="X4053">
            <v>741536</v>
          </cell>
          <cell r="AA4053">
            <v>737697</v>
          </cell>
          <cell r="AC4053">
            <v>733464</v>
          </cell>
        </row>
        <row r="4054">
          <cell r="D4054" t="str">
            <v>WV</v>
          </cell>
          <cell r="E4054" t="str">
            <v>F</v>
          </cell>
          <cell r="F4054" t="str">
            <v>21 and over</v>
          </cell>
          <cell r="V4054">
            <v>714208</v>
          </cell>
          <cell r="X4054">
            <v>711845</v>
          </cell>
          <cell r="AA4054">
            <v>707676</v>
          </cell>
          <cell r="AC4054">
            <v>704342</v>
          </cell>
        </row>
        <row r="4055">
          <cell r="D4055" t="str">
            <v>WV</v>
          </cell>
          <cell r="E4055" t="str">
            <v>F</v>
          </cell>
          <cell r="F4055" t="str">
            <v>62 and over</v>
          </cell>
          <cell r="V4055">
            <v>240184</v>
          </cell>
          <cell r="X4055">
            <v>249598</v>
          </cell>
          <cell r="AA4055">
            <v>261375</v>
          </cell>
          <cell r="AC4055">
            <v>266987</v>
          </cell>
        </row>
        <row r="4056">
          <cell r="D4056" t="str">
            <v>WV</v>
          </cell>
          <cell r="E4056" t="str">
            <v>F</v>
          </cell>
          <cell r="F4056" t="str">
            <v>65 and over</v>
          </cell>
          <cell r="V4056">
            <v>199003</v>
          </cell>
          <cell r="X4056">
            <v>207940</v>
          </cell>
          <cell r="AA4056">
            <v>220986</v>
          </cell>
          <cell r="AC4056">
            <v>228478</v>
          </cell>
        </row>
        <row r="4057">
          <cell r="D4057" t="str">
            <v>WI</v>
          </cell>
          <cell r="E4057" t="str">
            <v>T</v>
          </cell>
          <cell r="F4057" t="str">
            <v>Total</v>
          </cell>
          <cell r="V4057">
            <v>5960925</v>
          </cell>
          <cell r="X4057">
            <v>6004954</v>
          </cell>
          <cell r="AA4057">
            <v>6059281</v>
          </cell>
          <cell r="AC4057">
            <v>6088374</v>
          </cell>
        </row>
        <row r="4058">
          <cell r="D4058" t="str">
            <v>WI</v>
          </cell>
          <cell r="E4058" t="str">
            <v>T</v>
          </cell>
          <cell r="F4058" t="str">
            <v>0 - 4</v>
          </cell>
          <cell r="V4058">
            <v>379506</v>
          </cell>
          <cell r="X4058">
            <v>376666</v>
          </cell>
          <cell r="AA4058">
            <v>371188</v>
          </cell>
          <cell r="AC4058">
            <v>367957</v>
          </cell>
        </row>
        <row r="4059">
          <cell r="D4059" t="str">
            <v>WI</v>
          </cell>
          <cell r="E4059" t="str">
            <v>T</v>
          </cell>
          <cell r="F4059" t="str">
            <v>5 - 9</v>
          </cell>
          <cell r="V4059">
            <v>388168</v>
          </cell>
          <cell r="X4059">
            <v>390530</v>
          </cell>
          <cell r="AA4059">
            <v>388830</v>
          </cell>
          <cell r="AC4059">
            <v>385529</v>
          </cell>
        </row>
        <row r="4060">
          <cell r="D4060" t="str">
            <v>WI</v>
          </cell>
          <cell r="E4060" t="str">
            <v>T</v>
          </cell>
          <cell r="F4060" t="str">
            <v>10 - 14</v>
          </cell>
          <cell r="V4060">
            <v>374861</v>
          </cell>
          <cell r="X4060">
            <v>382986</v>
          </cell>
          <cell r="AA4060">
            <v>392242</v>
          </cell>
          <cell r="AC4060">
            <v>394359</v>
          </cell>
        </row>
        <row r="4061">
          <cell r="D4061" t="str">
            <v>WI</v>
          </cell>
          <cell r="E4061" t="str">
            <v>T</v>
          </cell>
          <cell r="F4061" t="str">
            <v>15 - 19</v>
          </cell>
          <cell r="V4061">
            <v>360341</v>
          </cell>
          <cell r="X4061">
            <v>360782</v>
          </cell>
          <cell r="AA4061">
            <v>366528</v>
          </cell>
          <cell r="AC4061">
            <v>374041</v>
          </cell>
        </row>
        <row r="4062">
          <cell r="D4062" t="str">
            <v>WI</v>
          </cell>
          <cell r="E4062" t="str">
            <v>T</v>
          </cell>
          <cell r="F4062" t="str">
            <v>20 - 24</v>
          </cell>
          <cell r="V4062">
            <v>347358</v>
          </cell>
          <cell r="X4062">
            <v>343003</v>
          </cell>
          <cell r="AA4062">
            <v>343907</v>
          </cell>
          <cell r="AC4062">
            <v>343563</v>
          </cell>
        </row>
        <row r="4063">
          <cell r="D4063" t="str">
            <v>WI</v>
          </cell>
          <cell r="E4063" t="str">
            <v>T</v>
          </cell>
          <cell r="F4063" t="str">
            <v>25 - 29</v>
          </cell>
          <cell r="V4063">
            <v>379250</v>
          </cell>
          <cell r="X4063">
            <v>365725</v>
          </cell>
          <cell r="AA4063">
            <v>345077</v>
          </cell>
          <cell r="AC4063">
            <v>340396</v>
          </cell>
        </row>
        <row r="4064">
          <cell r="D4064" t="str">
            <v>WI</v>
          </cell>
          <cell r="E4064" t="str">
            <v>T</v>
          </cell>
          <cell r="F4064" t="str">
            <v>30 - 34</v>
          </cell>
          <cell r="V4064">
            <v>403226</v>
          </cell>
          <cell r="X4064">
            <v>398291</v>
          </cell>
          <cell r="AA4064">
            <v>389067</v>
          </cell>
          <cell r="AC4064">
            <v>375222</v>
          </cell>
        </row>
        <row r="4065">
          <cell r="D4065" t="str">
            <v>WI</v>
          </cell>
          <cell r="E4065" t="str">
            <v>T</v>
          </cell>
          <cell r="F4065" t="str">
            <v>35 - 39</v>
          </cell>
          <cell r="V4065">
            <v>424637</v>
          </cell>
          <cell r="X4065">
            <v>422695</v>
          </cell>
          <cell r="AA4065">
            <v>410565</v>
          </cell>
          <cell r="AC4065">
            <v>405246</v>
          </cell>
        </row>
        <row r="4066">
          <cell r="D4066" t="str">
            <v>WI</v>
          </cell>
          <cell r="E4066" t="str">
            <v>T</v>
          </cell>
          <cell r="F4066" t="str">
            <v>40 - 44</v>
          </cell>
          <cell r="V4066">
            <v>368404</v>
          </cell>
          <cell r="X4066">
            <v>396050</v>
          </cell>
          <cell r="AA4066">
            <v>426175</v>
          </cell>
          <cell r="AC4066">
            <v>423986</v>
          </cell>
        </row>
        <row r="4067">
          <cell r="D4067" t="str">
            <v>WI</v>
          </cell>
          <cell r="E4067" t="str">
            <v>T</v>
          </cell>
          <cell r="F4067" t="str">
            <v>45 - 49</v>
          </cell>
          <cell r="V4067">
            <v>372892</v>
          </cell>
          <cell r="X4067">
            <v>359558</v>
          </cell>
          <cell r="AA4067">
            <v>365806</v>
          </cell>
          <cell r="AC4067">
            <v>393153</v>
          </cell>
        </row>
        <row r="4068">
          <cell r="D4068" t="str">
            <v>WI</v>
          </cell>
          <cell r="E4068" t="str">
            <v>T</v>
          </cell>
          <cell r="F4068" t="str">
            <v>50 - 54</v>
          </cell>
          <cell r="V4068">
            <v>392977</v>
          </cell>
          <cell r="X4068">
            <v>377752</v>
          </cell>
          <cell r="AA4068">
            <v>365201</v>
          </cell>
          <cell r="AC4068">
            <v>352023</v>
          </cell>
        </row>
        <row r="4069">
          <cell r="D4069" t="str">
            <v>WI</v>
          </cell>
          <cell r="E4069" t="str">
            <v>T</v>
          </cell>
          <cell r="F4069" t="str">
            <v>55 - 59</v>
          </cell>
          <cell r="V4069">
            <v>422455</v>
          </cell>
          <cell r="X4069">
            <v>411084</v>
          </cell>
          <cell r="AA4069">
            <v>377471</v>
          </cell>
          <cell r="AC4069">
            <v>362638</v>
          </cell>
        </row>
        <row r="4070">
          <cell r="D4070" t="str">
            <v>WI</v>
          </cell>
          <cell r="E4070" t="str">
            <v>T</v>
          </cell>
          <cell r="F4070" t="str">
            <v>60 - 64</v>
          </cell>
          <cell r="V4070">
            <v>382469</v>
          </cell>
          <cell r="X4070">
            <v>394290</v>
          </cell>
          <cell r="AA4070">
            <v>397759</v>
          </cell>
          <cell r="AC4070">
            <v>386665</v>
          </cell>
        </row>
        <row r="4071">
          <cell r="D4071" t="str">
            <v>WI</v>
          </cell>
          <cell r="E4071" t="str">
            <v>T</v>
          </cell>
          <cell r="F4071" t="str">
            <v>65 - 69</v>
          </cell>
          <cell r="V4071">
            <v>314757</v>
          </cell>
          <cell r="X4071">
            <v>332088</v>
          </cell>
          <cell r="AA4071">
            <v>352742</v>
          </cell>
          <cell r="AC4071">
            <v>363559</v>
          </cell>
        </row>
        <row r="4072">
          <cell r="D4072" t="str">
            <v>WI</v>
          </cell>
          <cell r="E4072" t="str">
            <v>T</v>
          </cell>
          <cell r="F4072" t="str">
            <v>70 - 74</v>
          </cell>
          <cell r="V4072">
            <v>231815</v>
          </cell>
          <cell r="X4072">
            <v>258404</v>
          </cell>
          <cell r="AA4072">
            <v>283576</v>
          </cell>
          <cell r="AC4072">
            <v>299409</v>
          </cell>
        </row>
        <row r="4073">
          <cell r="D4073" t="str">
            <v>WI</v>
          </cell>
          <cell r="E4073" t="str">
            <v>T</v>
          </cell>
          <cell r="F4073" t="str">
            <v>75 - 79</v>
          </cell>
          <cell r="V4073">
            <v>161677</v>
          </cell>
          <cell r="X4073">
            <v>172540</v>
          </cell>
          <cell r="AA4073">
            <v>200982</v>
          </cell>
          <cell r="AC4073">
            <v>224301</v>
          </cell>
        </row>
        <row r="4074">
          <cell r="D4074" t="str">
            <v>WI</v>
          </cell>
          <cell r="E4074" t="str">
            <v>T</v>
          </cell>
          <cell r="F4074" t="str">
            <v>80 - 84</v>
          </cell>
          <cell r="V4074">
            <v>111984</v>
          </cell>
          <cell r="X4074">
            <v>116533</v>
          </cell>
          <cell r="AA4074">
            <v>130406</v>
          </cell>
          <cell r="AC4074">
            <v>139489</v>
          </cell>
        </row>
        <row r="4075">
          <cell r="D4075" t="str">
            <v>WI</v>
          </cell>
          <cell r="E4075" t="str">
            <v>T</v>
          </cell>
          <cell r="F4075" t="str">
            <v>85+</v>
          </cell>
          <cell r="V4075">
            <v>144148</v>
          </cell>
          <cell r="X4075">
            <v>145977</v>
          </cell>
          <cell r="AA4075">
            <v>151759</v>
          </cell>
          <cell r="AC4075">
            <v>156838</v>
          </cell>
        </row>
        <row r="4076">
          <cell r="D4076" t="str">
            <v>WI</v>
          </cell>
          <cell r="E4076" t="str">
            <v>T</v>
          </cell>
          <cell r="F4076" t="str">
            <v>Median Age</v>
          </cell>
          <cell r="V4076">
            <v>39.069949314720503</v>
          </cell>
          <cell r="X4076">
            <v>39.561145128493806</v>
          </cell>
          <cell r="AA4076">
            <v>40.263063563983955</v>
          </cell>
          <cell r="AC4076">
            <v>40.689115654358623</v>
          </cell>
        </row>
        <row r="4077">
          <cell r="D4077" t="str">
            <v>WI</v>
          </cell>
          <cell r="E4077" t="str">
            <v>T</v>
          </cell>
          <cell r="F4077" t="str">
            <v>5-17</v>
          </cell>
          <cell r="V4077">
            <v>981180</v>
          </cell>
          <cell r="X4077">
            <v>991290</v>
          </cell>
          <cell r="AA4077">
            <v>1005220</v>
          </cell>
          <cell r="AC4077">
            <v>1008744</v>
          </cell>
        </row>
        <row r="4078">
          <cell r="D4078" t="str">
            <v>WI</v>
          </cell>
          <cell r="E4078" t="str">
            <v>T</v>
          </cell>
          <cell r="F4078" t="str">
            <v>18-24</v>
          </cell>
          <cell r="V4078">
            <v>489548</v>
          </cell>
          <cell r="X4078">
            <v>486011</v>
          </cell>
          <cell r="AA4078">
            <v>486287</v>
          </cell>
          <cell r="AC4078">
            <v>488748</v>
          </cell>
        </row>
        <row r="4079">
          <cell r="D4079" t="str">
            <v>WI</v>
          </cell>
          <cell r="E4079" t="str">
            <v>T</v>
          </cell>
          <cell r="F4079" t="str">
            <v>16 and over</v>
          </cell>
          <cell r="V4079">
            <v>4745731</v>
          </cell>
          <cell r="X4079">
            <v>4781036</v>
          </cell>
          <cell r="AA4079">
            <v>4830870</v>
          </cell>
          <cell r="AC4079">
            <v>4862852</v>
          </cell>
        </row>
        <row r="4080">
          <cell r="D4080" t="str">
            <v>WI</v>
          </cell>
          <cell r="E4080" t="str">
            <v>T</v>
          </cell>
          <cell r="F4080" t="str">
            <v>18 and over</v>
          </cell>
          <cell r="V4080">
            <v>4600239</v>
          </cell>
          <cell r="X4080">
            <v>4636998</v>
          </cell>
          <cell r="AA4080">
            <v>4682873</v>
          </cell>
          <cell r="AC4080">
            <v>4711673</v>
          </cell>
        </row>
        <row r="4081">
          <cell r="D4081" t="str">
            <v>WI</v>
          </cell>
          <cell r="E4081" t="str">
            <v>T</v>
          </cell>
          <cell r="F4081" t="str">
            <v>21 and over</v>
          </cell>
          <cell r="V4081">
            <v>4388825</v>
          </cell>
          <cell r="X4081">
            <v>4423787</v>
          </cell>
          <cell r="AA4081">
            <v>4471010</v>
          </cell>
          <cell r="AC4081">
            <v>4496090</v>
          </cell>
        </row>
        <row r="4082">
          <cell r="D4082" t="str">
            <v>WI</v>
          </cell>
          <cell r="E4082" t="str">
            <v>T</v>
          </cell>
          <cell r="F4082" t="str">
            <v>62 and over</v>
          </cell>
          <cell r="V4082">
            <v>1186735</v>
          </cell>
          <cell r="X4082">
            <v>1255011</v>
          </cell>
          <cell r="AA4082">
            <v>1358109</v>
          </cell>
          <cell r="AC4082">
            <v>1416569</v>
          </cell>
        </row>
        <row r="4083">
          <cell r="D4083" t="str">
            <v>WI</v>
          </cell>
          <cell r="E4083" t="str">
            <v>T</v>
          </cell>
          <cell r="F4083" t="str">
            <v>65 and over</v>
          </cell>
          <cell r="V4083">
            <v>964381</v>
          </cell>
          <cell r="X4083">
            <v>1025542</v>
          </cell>
          <cell r="AA4083">
            <v>1119465</v>
          </cell>
          <cell r="AC4083">
            <v>1183596</v>
          </cell>
        </row>
        <row r="4084">
          <cell r="D4084" t="str">
            <v>WI</v>
          </cell>
          <cell r="E4084" t="str">
            <v>M</v>
          </cell>
          <cell r="F4084" t="str">
            <v>Total</v>
          </cell>
          <cell r="V4084">
            <v>2952294</v>
          </cell>
          <cell r="X4084">
            <v>2973062</v>
          </cell>
          <cell r="AA4084">
            <v>2997621</v>
          </cell>
          <cell r="AC4084">
            <v>3009972</v>
          </cell>
        </row>
        <row r="4085">
          <cell r="D4085" t="str">
            <v>WI</v>
          </cell>
          <cell r="E4085" t="str">
            <v>M</v>
          </cell>
          <cell r="F4085" t="str">
            <v>0 - 4</v>
          </cell>
          <cell r="V4085">
            <v>195112</v>
          </cell>
          <cell r="X4085">
            <v>193594</v>
          </cell>
          <cell r="AA4085">
            <v>190690</v>
          </cell>
          <cell r="AC4085">
            <v>188956</v>
          </cell>
        </row>
        <row r="4086">
          <cell r="D4086" t="str">
            <v>WI</v>
          </cell>
          <cell r="E4086" t="str">
            <v>M</v>
          </cell>
          <cell r="F4086" t="str">
            <v>5 - 9</v>
          </cell>
          <cell r="V4086">
            <v>199676</v>
          </cell>
          <cell r="X4086">
            <v>200841</v>
          </cell>
          <cell r="AA4086">
            <v>199897</v>
          </cell>
          <cell r="AC4086">
            <v>198158</v>
          </cell>
        </row>
        <row r="4087">
          <cell r="D4087" t="str">
            <v>WI</v>
          </cell>
          <cell r="E4087" t="str">
            <v>M</v>
          </cell>
          <cell r="F4087" t="str">
            <v>10 - 14</v>
          </cell>
          <cell r="V4087">
            <v>192892</v>
          </cell>
          <cell r="X4087">
            <v>197015</v>
          </cell>
          <cell r="AA4087">
            <v>201705</v>
          </cell>
          <cell r="AC4087">
            <v>202747</v>
          </cell>
        </row>
        <row r="4088">
          <cell r="D4088" t="str">
            <v>WI</v>
          </cell>
          <cell r="E4088" t="str">
            <v>M</v>
          </cell>
          <cell r="F4088" t="str">
            <v>15 - 19</v>
          </cell>
          <cell r="V4088">
            <v>184163</v>
          </cell>
          <cell r="X4088">
            <v>184708</v>
          </cell>
          <cell r="AA4088">
            <v>187599</v>
          </cell>
          <cell r="AC4088">
            <v>191398</v>
          </cell>
        </row>
        <row r="4089">
          <cell r="D4089" t="str">
            <v>WI</v>
          </cell>
          <cell r="E4089" t="str">
            <v>M</v>
          </cell>
          <cell r="F4089" t="str">
            <v>20 - 24</v>
          </cell>
          <cell r="V4089">
            <v>175616</v>
          </cell>
          <cell r="X4089">
            <v>173629</v>
          </cell>
          <cell r="AA4089">
            <v>175004</v>
          </cell>
          <cell r="AC4089">
            <v>175108</v>
          </cell>
        </row>
        <row r="4090">
          <cell r="D4090" t="str">
            <v>WI</v>
          </cell>
          <cell r="E4090" t="str">
            <v>M</v>
          </cell>
          <cell r="F4090" t="str">
            <v>25 - 29</v>
          </cell>
          <cell r="V4090">
            <v>192081</v>
          </cell>
          <cell r="X4090">
            <v>185106</v>
          </cell>
          <cell r="AA4090">
            <v>174277</v>
          </cell>
          <cell r="AC4090">
            <v>172091</v>
          </cell>
        </row>
        <row r="4091">
          <cell r="D4091" t="str">
            <v>WI</v>
          </cell>
          <cell r="E4091" t="str">
            <v>M</v>
          </cell>
          <cell r="F4091" t="str">
            <v>30 - 34</v>
          </cell>
          <cell r="V4091">
            <v>203581</v>
          </cell>
          <cell r="X4091">
            <v>200791</v>
          </cell>
          <cell r="AA4091">
            <v>196156</v>
          </cell>
          <cell r="AC4091">
            <v>189059</v>
          </cell>
        </row>
        <row r="4092">
          <cell r="D4092" t="str">
            <v>WI</v>
          </cell>
          <cell r="E4092" t="str">
            <v>M</v>
          </cell>
          <cell r="F4092" t="str">
            <v>35 - 39</v>
          </cell>
          <cell r="V4092">
            <v>215916</v>
          </cell>
          <cell r="X4092">
            <v>214733</v>
          </cell>
          <cell r="AA4092">
            <v>207315</v>
          </cell>
          <cell r="AC4092">
            <v>204350</v>
          </cell>
        </row>
        <row r="4093">
          <cell r="D4093" t="str">
            <v>WI</v>
          </cell>
          <cell r="E4093" t="str">
            <v>M</v>
          </cell>
          <cell r="F4093" t="str">
            <v>40 - 44</v>
          </cell>
          <cell r="V4093">
            <v>188248</v>
          </cell>
          <cell r="X4093">
            <v>201825</v>
          </cell>
          <cell r="AA4093">
            <v>217231</v>
          </cell>
          <cell r="AC4093">
            <v>215936</v>
          </cell>
        </row>
        <row r="4094">
          <cell r="D4094" t="str">
            <v>WI</v>
          </cell>
          <cell r="E4094" t="str">
            <v>M</v>
          </cell>
          <cell r="F4094" t="str">
            <v>45 - 49</v>
          </cell>
          <cell r="V4094">
            <v>189247</v>
          </cell>
          <cell r="X4094">
            <v>182777</v>
          </cell>
          <cell r="AA4094">
            <v>186829</v>
          </cell>
          <cell r="AC4094">
            <v>200260</v>
          </cell>
        </row>
        <row r="4095">
          <cell r="D4095" t="str">
            <v>WI</v>
          </cell>
          <cell r="E4095" t="str">
            <v>M</v>
          </cell>
          <cell r="F4095" t="str">
            <v>50 - 54</v>
          </cell>
          <cell r="V4095">
            <v>197574</v>
          </cell>
          <cell r="X4095">
            <v>190808</v>
          </cell>
          <cell r="AA4095">
            <v>184626</v>
          </cell>
          <cell r="AC4095">
            <v>178245</v>
          </cell>
        </row>
        <row r="4096">
          <cell r="D4096" t="str">
            <v>WI</v>
          </cell>
          <cell r="E4096" t="str">
            <v>M</v>
          </cell>
          <cell r="F4096" t="str">
            <v>55 - 59</v>
          </cell>
          <cell r="V4096">
            <v>209131</v>
          </cell>
          <cell r="X4096">
            <v>203835</v>
          </cell>
          <cell r="AA4096">
            <v>188369</v>
          </cell>
          <cell r="AC4096">
            <v>181817</v>
          </cell>
        </row>
        <row r="4097">
          <cell r="D4097" t="str">
            <v>WI</v>
          </cell>
          <cell r="E4097" t="str">
            <v>M</v>
          </cell>
          <cell r="F4097" t="str">
            <v>60 - 64</v>
          </cell>
          <cell r="V4097">
            <v>187649</v>
          </cell>
          <cell r="X4097">
            <v>193290</v>
          </cell>
          <cell r="AA4097">
            <v>194308</v>
          </cell>
          <cell r="AC4097">
            <v>189209</v>
          </cell>
        </row>
        <row r="4098">
          <cell r="D4098" t="str">
            <v>WI</v>
          </cell>
          <cell r="E4098" t="str">
            <v>M</v>
          </cell>
          <cell r="F4098" t="str">
            <v>65 - 69</v>
          </cell>
          <cell r="V4098">
            <v>152125</v>
          </cell>
          <cell r="X4098">
            <v>160112</v>
          </cell>
          <cell r="AA4098">
            <v>169727</v>
          </cell>
          <cell r="AC4098">
            <v>174827</v>
          </cell>
        </row>
        <row r="4099">
          <cell r="D4099" t="str">
            <v>WI</v>
          </cell>
          <cell r="E4099" t="str">
            <v>M</v>
          </cell>
          <cell r="F4099" t="str">
            <v>70 - 74</v>
          </cell>
          <cell r="V4099">
            <v>108145</v>
          </cell>
          <cell r="X4099">
            <v>121012</v>
          </cell>
          <cell r="AA4099">
            <v>133135</v>
          </cell>
          <cell r="AC4099">
            <v>140259</v>
          </cell>
        </row>
        <row r="4100">
          <cell r="D4100" t="str">
            <v>WI</v>
          </cell>
          <cell r="E4100" t="str">
            <v>M</v>
          </cell>
          <cell r="F4100" t="str">
            <v>75 - 79</v>
          </cell>
          <cell r="V4100">
            <v>70766</v>
          </cell>
          <cell r="X4100">
            <v>75635</v>
          </cell>
          <cell r="AA4100">
            <v>89213</v>
          </cell>
          <cell r="AC4100">
            <v>100012</v>
          </cell>
        </row>
        <row r="4101">
          <cell r="D4101" t="str">
            <v>WI</v>
          </cell>
          <cell r="E4101" t="str">
            <v>M</v>
          </cell>
          <cell r="F4101" t="str">
            <v>80 - 84</v>
          </cell>
          <cell r="V4101">
            <v>45087</v>
          </cell>
          <cell r="X4101">
            <v>47165</v>
          </cell>
          <cell r="AA4101">
            <v>52850</v>
          </cell>
          <cell r="AC4101">
            <v>56681</v>
          </cell>
        </row>
        <row r="4102">
          <cell r="D4102" t="str">
            <v>WI</v>
          </cell>
          <cell r="E4102" t="str">
            <v>M</v>
          </cell>
          <cell r="F4102" t="str">
            <v>85+</v>
          </cell>
          <cell r="V4102">
            <v>45285</v>
          </cell>
          <cell r="X4102">
            <v>46186</v>
          </cell>
          <cell r="AA4102">
            <v>48690</v>
          </cell>
          <cell r="AC4102">
            <v>50859</v>
          </cell>
        </row>
        <row r="4103">
          <cell r="D4103" t="str">
            <v>WI</v>
          </cell>
          <cell r="E4103" t="str">
            <v>M</v>
          </cell>
          <cell r="F4103" t="str">
            <v>Median Age</v>
          </cell>
          <cell r="V4103">
            <v>38.069846328969838</v>
          </cell>
          <cell r="X4103">
            <v>38.548005533779111</v>
          </cell>
          <cell r="AA4103">
            <v>39.200101664459993</v>
          </cell>
          <cell r="AC4103">
            <v>39.596659737653212</v>
          </cell>
        </row>
        <row r="4104">
          <cell r="D4104" t="str">
            <v>WI</v>
          </cell>
          <cell r="E4104" t="str">
            <v>M</v>
          </cell>
          <cell r="F4104" t="str">
            <v>5-17</v>
          </cell>
          <cell r="V4104">
            <v>504496</v>
          </cell>
          <cell r="X4104">
            <v>509592</v>
          </cell>
          <cell r="AA4104">
            <v>516563</v>
          </cell>
          <cell r="AC4104">
            <v>518252</v>
          </cell>
        </row>
        <row r="4105">
          <cell r="D4105" t="str">
            <v>WI</v>
          </cell>
          <cell r="E4105" t="str">
            <v>M</v>
          </cell>
          <cell r="F4105" t="str">
            <v>18-24</v>
          </cell>
          <cell r="V4105">
            <v>247851</v>
          </cell>
          <cell r="X4105">
            <v>246601</v>
          </cell>
          <cell r="AA4105">
            <v>247642</v>
          </cell>
          <cell r="AC4105">
            <v>249159</v>
          </cell>
        </row>
        <row r="4106">
          <cell r="D4106" t="str">
            <v>WI</v>
          </cell>
          <cell r="E4106" t="str">
            <v>M</v>
          </cell>
          <cell r="F4106" t="str">
            <v>16 and over</v>
          </cell>
          <cell r="V4106">
            <v>2327247</v>
          </cell>
          <cell r="X4106">
            <v>2343698</v>
          </cell>
          <cell r="AA4106">
            <v>2366192</v>
          </cell>
          <cell r="AC4106">
            <v>2380200</v>
          </cell>
        </row>
        <row r="4107">
          <cell r="D4107" t="str">
            <v>WI</v>
          </cell>
          <cell r="E4107" t="str">
            <v>M</v>
          </cell>
          <cell r="F4107" t="str">
            <v>18 and over</v>
          </cell>
          <cell r="V4107">
            <v>2252686</v>
          </cell>
          <cell r="X4107">
            <v>2269876</v>
          </cell>
          <cell r="AA4107">
            <v>2290368</v>
          </cell>
          <cell r="AC4107">
            <v>2302764</v>
          </cell>
        </row>
        <row r="4108">
          <cell r="D4108" t="str">
            <v>WI</v>
          </cell>
          <cell r="E4108" t="str">
            <v>M</v>
          </cell>
          <cell r="F4108" t="str">
            <v>21 and over</v>
          </cell>
          <cell r="V4108">
            <v>2145611</v>
          </cell>
          <cell r="X4108">
            <v>2161171</v>
          </cell>
          <cell r="AA4108">
            <v>2182353</v>
          </cell>
          <cell r="AC4108">
            <v>2192879</v>
          </cell>
        </row>
        <row r="4109">
          <cell r="D4109" t="str">
            <v>WI</v>
          </cell>
          <cell r="E4109" t="str">
            <v>M</v>
          </cell>
          <cell r="F4109" t="str">
            <v>62 and over</v>
          </cell>
          <cell r="V4109">
            <v>530124</v>
          </cell>
          <cell r="X4109">
            <v>562332</v>
          </cell>
          <cell r="AA4109">
            <v>609680</v>
          </cell>
          <cell r="AC4109">
            <v>635926</v>
          </cell>
        </row>
        <row r="4110">
          <cell r="D4110" t="str">
            <v>WI</v>
          </cell>
          <cell r="E4110" t="str">
            <v>M</v>
          </cell>
          <cell r="F4110" t="str">
            <v>65 and over</v>
          </cell>
          <cell r="V4110">
            <v>421408</v>
          </cell>
          <cell r="X4110">
            <v>450110</v>
          </cell>
          <cell r="AA4110">
            <v>493615</v>
          </cell>
          <cell r="AC4110">
            <v>522638</v>
          </cell>
        </row>
        <row r="4111">
          <cell r="D4111" t="str">
            <v>WI</v>
          </cell>
          <cell r="E4111" t="str">
            <v>F</v>
          </cell>
          <cell r="F4111" t="str">
            <v>Total</v>
          </cell>
          <cell r="V4111">
            <v>3008631</v>
          </cell>
          <cell r="X4111">
            <v>3031892</v>
          </cell>
          <cell r="AA4111">
            <v>3061660</v>
          </cell>
          <cell r="AC4111">
            <v>3078402</v>
          </cell>
        </row>
        <row r="4112">
          <cell r="D4112" t="str">
            <v>WI</v>
          </cell>
          <cell r="E4112" t="str">
            <v>F</v>
          </cell>
          <cell r="F4112" t="str">
            <v>0 - 4</v>
          </cell>
          <cell r="V4112">
            <v>184394</v>
          </cell>
          <cell r="X4112">
            <v>183072</v>
          </cell>
          <cell r="AA4112">
            <v>180498</v>
          </cell>
          <cell r="AC4112">
            <v>179001</v>
          </cell>
        </row>
        <row r="4113">
          <cell r="D4113" t="str">
            <v>WI</v>
          </cell>
          <cell r="E4113" t="str">
            <v>F</v>
          </cell>
          <cell r="F4113" t="str">
            <v>5 - 9</v>
          </cell>
          <cell r="V4113">
            <v>188492</v>
          </cell>
          <cell r="X4113">
            <v>189689</v>
          </cell>
          <cell r="AA4113">
            <v>188933</v>
          </cell>
          <cell r="AC4113">
            <v>187371</v>
          </cell>
        </row>
        <row r="4114">
          <cell r="D4114" t="str">
            <v>WI</v>
          </cell>
          <cell r="E4114" t="str">
            <v>F</v>
          </cell>
          <cell r="F4114" t="str">
            <v>10 - 14</v>
          </cell>
          <cell r="V4114">
            <v>181969</v>
          </cell>
          <cell r="X4114">
            <v>185971</v>
          </cell>
          <cell r="AA4114">
            <v>190537</v>
          </cell>
          <cell r="AC4114">
            <v>191612</v>
          </cell>
        </row>
        <row r="4115">
          <cell r="D4115" t="str">
            <v>WI</v>
          </cell>
          <cell r="E4115" t="str">
            <v>F</v>
          </cell>
          <cell r="F4115" t="str">
            <v>15 - 19</v>
          </cell>
          <cell r="V4115">
            <v>176178</v>
          </cell>
          <cell r="X4115">
            <v>176074</v>
          </cell>
          <cell r="AA4115">
            <v>178929</v>
          </cell>
          <cell r="AC4115">
            <v>182643</v>
          </cell>
        </row>
        <row r="4116">
          <cell r="D4116" t="str">
            <v>WI</v>
          </cell>
          <cell r="E4116" t="str">
            <v>F</v>
          </cell>
          <cell r="F4116" t="str">
            <v>20 - 24</v>
          </cell>
          <cell r="V4116">
            <v>171742</v>
          </cell>
          <cell r="X4116">
            <v>169374</v>
          </cell>
          <cell r="AA4116">
            <v>168903</v>
          </cell>
          <cell r="AC4116">
            <v>168455</v>
          </cell>
        </row>
        <row r="4117">
          <cell r="D4117" t="str">
            <v>WI</v>
          </cell>
          <cell r="E4117" t="str">
            <v>F</v>
          </cell>
          <cell r="F4117" t="str">
            <v>25 - 29</v>
          </cell>
          <cell r="V4117">
            <v>187169</v>
          </cell>
          <cell r="X4117">
            <v>180619</v>
          </cell>
          <cell r="AA4117">
            <v>170800</v>
          </cell>
          <cell r="AC4117">
            <v>168305</v>
          </cell>
        </row>
        <row r="4118">
          <cell r="D4118" t="str">
            <v>WI</v>
          </cell>
          <cell r="E4118" t="str">
            <v>F</v>
          </cell>
          <cell r="F4118" t="str">
            <v>30 - 34</v>
          </cell>
          <cell r="V4118">
            <v>199645</v>
          </cell>
          <cell r="X4118">
            <v>197500</v>
          </cell>
          <cell r="AA4118">
            <v>192911</v>
          </cell>
          <cell r="AC4118">
            <v>186163</v>
          </cell>
        </row>
        <row r="4119">
          <cell r="D4119" t="str">
            <v>WI</v>
          </cell>
          <cell r="E4119" t="str">
            <v>F</v>
          </cell>
          <cell r="F4119" t="str">
            <v>35 - 39</v>
          </cell>
          <cell r="V4119">
            <v>208721</v>
          </cell>
          <cell r="X4119">
            <v>207962</v>
          </cell>
          <cell r="AA4119">
            <v>203250</v>
          </cell>
          <cell r="AC4119">
            <v>200896</v>
          </cell>
        </row>
        <row r="4120">
          <cell r="D4120" t="str">
            <v>WI</v>
          </cell>
          <cell r="E4120" t="str">
            <v>F</v>
          </cell>
          <cell r="F4120" t="str">
            <v>40 - 44</v>
          </cell>
          <cell r="V4120">
            <v>180156</v>
          </cell>
          <cell r="X4120">
            <v>194225</v>
          </cell>
          <cell r="AA4120">
            <v>208944</v>
          </cell>
          <cell r="AC4120">
            <v>208050</v>
          </cell>
        </row>
        <row r="4121">
          <cell r="D4121" t="str">
            <v>WI</v>
          </cell>
          <cell r="E4121" t="str">
            <v>F</v>
          </cell>
          <cell r="F4121" t="str">
            <v>45 - 49</v>
          </cell>
          <cell r="V4121">
            <v>183645</v>
          </cell>
          <cell r="X4121">
            <v>176781</v>
          </cell>
          <cell r="AA4121">
            <v>178977</v>
          </cell>
          <cell r="AC4121">
            <v>192893</v>
          </cell>
        </row>
        <row r="4122">
          <cell r="D4122" t="str">
            <v>WI</v>
          </cell>
          <cell r="E4122" t="str">
            <v>F</v>
          </cell>
          <cell r="F4122" t="str">
            <v>50 - 54</v>
          </cell>
          <cell r="V4122">
            <v>195403</v>
          </cell>
          <cell r="X4122">
            <v>186944</v>
          </cell>
          <cell r="AA4122">
            <v>180575</v>
          </cell>
          <cell r="AC4122">
            <v>173778</v>
          </cell>
        </row>
        <row r="4123">
          <cell r="D4123" t="str">
            <v>WI</v>
          </cell>
          <cell r="E4123" t="str">
            <v>F</v>
          </cell>
          <cell r="F4123" t="str">
            <v>55 - 59</v>
          </cell>
          <cell r="V4123">
            <v>213324</v>
          </cell>
          <cell r="X4123">
            <v>207249</v>
          </cell>
          <cell r="AA4123">
            <v>189102</v>
          </cell>
          <cell r="AC4123">
            <v>180821</v>
          </cell>
        </row>
        <row r="4124">
          <cell r="D4124" t="str">
            <v>WI</v>
          </cell>
          <cell r="E4124" t="str">
            <v>F</v>
          </cell>
          <cell r="F4124" t="str">
            <v>60 - 64</v>
          </cell>
          <cell r="V4124">
            <v>194820</v>
          </cell>
          <cell r="X4124">
            <v>201000</v>
          </cell>
          <cell r="AA4124">
            <v>203451</v>
          </cell>
          <cell r="AC4124">
            <v>197456</v>
          </cell>
        </row>
        <row r="4125">
          <cell r="D4125" t="str">
            <v>WI</v>
          </cell>
          <cell r="E4125" t="str">
            <v>F</v>
          </cell>
          <cell r="F4125" t="str">
            <v>65 - 69</v>
          </cell>
          <cell r="V4125">
            <v>162632</v>
          </cell>
          <cell r="X4125">
            <v>171976</v>
          </cell>
          <cell r="AA4125">
            <v>183015</v>
          </cell>
          <cell r="AC4125">
            <v>188732</v>
          </cell>
        </row>
        <row r="4126">
          <cell r="D4126" t="str">
            <v>WI</v>
          </cell>
          <cell r="E4126" t="str">
            <v>F</v>
          </cell>
          <cell r="F4126" t="str">
            <v>70 - 74</v>
          </cell>
          <cell r="V4126">
            <v>123670</v>
          </cell>
          <cell r="X4126">
            <v>137392</v>
          </cell>
          <cell r="AA4126">
            <v>150441</v>
          </cell>
          <cell r="AC4126">
            <v>159150</v>
          </cell>
        </row>
        <row r="4127">
          <cell r="D4127" t="str">
            <v>WI</v>
          </cell>
          <cell r="E4127" t="str">
            <v>F</v>
          </cell>
          <cell r="F4127" t="str">
            <v>75 - 79</v>
          </cell>
          <cell r="V4127">
            <v>90911</v>
          </cell>
          <cell r="X4127">
            <v>96905</v>
          </cell>
          <cell r="AA4127">
            <v>111769</v>
          </cell>
          <cell r="AC4127">
            <v>124289</v>
          </cell>
        </row>
        <row r="4128">
          <cell r="D4128" t="str">
            <v>WI</v>
          </cell>
          <cell r="E4128" t="str">
            <v>F</v>
          </cell>
          <cell r="F4128" t="str">
            <v>80 - 84</v>
          </cell>
          <cell r="V4128">
            <v>66897</v>
          </cell>
          <cell r="X4128">
            <v>69368</v>
          </cell>
          <cell r="AA4128">
            <v>77556</v>
          </cell>
          <cell r="AC4128">
            <v>82808</v>
          </cell>
        </row>
        <row r="4129">
          <cell r="D4129" t="str">
            <v>WI</v>
          </cell>
          <cell r="E4129" t="str">
            <v>F</v>
          </cell>
          <cell r="F4129" t="str">
            <v>85+</v>
          </cell>
          <cell r="V4129">
            <v>98863</v>
          </cell>
          <cell r="X4129">
            <v>99791</v>
          </cell>
          <cell r="AA4129">
            <v>103069</v>
          </cell>
          <cell r="AC4129">
            <v>105979</v>
          </cell>
        </row>
        <row r="4130">
          <cell r="D4130" t="str">
            <v>WI</v>
          </cell>
          <cell r="E4130" t="str">
            <v>F</v>
          </cell>
          <cell r="F4130" t="str">
            <v>Median Age</v>
          </cell>
          <cell r="V4130">
            <v>40.154569788690708</v>
          </cell>
          <cell r="X4130">
            <v>40.601339170744268</v>
          </cell>
          <cell r="AA4130">
            <v>41.355675158473865</v>
          </cell>
          <cell r="AC4130">
            <v>41.811300535801266</v>
          </cell>
        </row>
        <row r="4131">
          <cell r="D4131" t="str">
            <v>WI</v>
          </cell>
          <cell r="E4131" t="str">
            <v>F</v>
          </cell>
          <cell r="F4131" t="str">
            <v>5-17</v>
          </cell>
          <cell r="V4131">
            <v>476684</v>
          </cell>
          <cell r="X4131">
            <v>481698</v>
          </cell>
          <cell r="AA4131">
            <v>488657</v>
          </cell>
          <cell r="AC4131">
            <v>490492</v>
          </cell>
        </row>
        <row r="4132">
          <cell r="D4132" t="str">
            <v>WI</v>
          </cell>
          <cell r="E4132" t="str">
            <v>F</v>
          </cell>
          <cell r="F4132" t="str">
            <v>18-24</v>
          </cell>
          <cell r="V4132">
            <v>241697</v>
          </cell>
          <cell r="X4132">
            <v>239410</v>
          </cell>
          <cell r="AA4132">
            <v>238645</v>
          </cell>
          <cell r="AC4132">
            <v>239589</v>
          </cell>
        </row>
        <row r="4133">
          <cell r="D4133" t="str">
            <v>WI</v>
          </cell>
          <cell r="E4133" t="str">
            <v>F</v>
          </cell>
          <cell r="F4133" t="str">
            <v>16 and over</v>
          </cell>
          <cell r="V4133">
            <v>2418484</v>
          </cell>
          <cell r="X4133">
            <v>2437338</v>
          </cell>
          <cell r="AA4133">
            <v>2464678</v>
          </cell>
          <cell r="AC4133">
            <v>2482652</v>
          </cell>
        </row>
        <row r="4134">
          <cell r="D4134" t="str">
            <v>WI</v>
          </cell>
          <cell r="E4134" t="str">
            <v>F</v>
          </cell>
          <cell r="F4134" t="str">
            <v>18 and over</v>
          </cell>
          <cell r="V4134">
            <v>2347553</v>
          </cell>
          <cell r="X4134">
            <v>2367122</v>
          </cell>
          <cell r="AA4134">
            <v>2392505</v>
          </cell>
          <cell r="AC4134">
            <v>2408909</v>
          </cell>
        </row>
        <row r="4135">
          <cell r="D4135" t="str">
            <v>WI</v>
          </cell>
          <cell r="E4135" t="str">
            <v>F</v>
          </cell>
          <cell r="F4135" t="str">
            <v>21 and over</v>
          </cell>
          <cell r="V4135">
            <v>2243214</v>
          </cell>
          <cell r="X4135">
            <v>2262616</v>
          </cell>
          <cell r="AA4135">
            <v>2288657</v>
          </cell>
          <cell r="AC4135">
            <v>2303211</v>
          </cell>
        </row>
        <row r="4136">
          <cell r="D4136" t="str">
            <v>WI</v>
          </cell>
          <cell r="E4136" t="str">
            <v>F</v>
          </cell>
          <cell r="F4136" t="str">
            <v>62 and over</v>
          </cell>
          <cell r="V4136">
            <v>656611</v>
          </cell>
          <cell r="X4136">
            <v>692679</v>
          </cell>
          <cell r="AA4136">
            <v>748429</v>
          </cell>
          <cell r="AC4136">
            <v>780643</v>
          </cell>
        </row>
        <row r="4137">
          <cell r="D4137" t="str">
            <v>WI</v>
          </cell>
          <cell r="E4137" t="str">
            <v>F</v>
          </cell>
          <cell r="F4137" t="str">
            <v>65 and over</v>
          </cell>
          <cell r="V4137">
            <v>542973</v>
          </cell>
          <cell r="X4137">
            <v>575432</v>
          </cell>
          <cell r="AA4137">
            <v>625850</v>
          </cell>
          <cell r="AC4137">
            <v>660958</v>
          </cell>
        </row>
        <row r="4138">
          <cell r="D4138" t="str">
            <v>WY</v>
          </cell>
          <cell r="E4138" t="str">
            <v>T</v>
          </cell>
          <cell r="F4138" t="str">
            <v>Total</v>
          </cell>
          <cell r="V4138">
            <v>530409</v>
          </cell>
          <cell r="X4138">
            <v>530948</v>
          </cell>
          <cell r="AA4138">
            <v>530314</v>
          </cell>
          <cell r="AC4138">
            <v>529031</v>
          </cell>
        </row>
        <row r="4139">
          <cell r="D4139" t="str">
            <v>WY</v>
          </cell>
          <cell r="E4139" t="str">
            <v>T</v>
          </cell>
          <cell r="F4139" t="str">
            <v>0 - 4</v>
          </cell>
          <cell r="V4139">
            <v>29222</v>
          </cell>
          <cell r="X4139">
            <v>28168</v>
          </cell>
          <cell r="AA4139">
            <v>26906</v>
          </cell>
          <cell r="AC4139">
            <v>26391</v>
          </cell>
        </row>
        <row r="4140">
          <cell r="D4140" t="str">
            <v>WY</v>
          </cell>
          <cell r="E4140" t="str">
            <v>T</v>
          </cell>
          <cell r="F4140" t="str">
            <v>5 - 9</v>
          </cell>
          <cell r="V4140">
            <v>32677</v>
          </cell>
          <cell r="X4140">
            <v>31815</v>
          </cell>
          <cell r="AA4140">
            <v>30281</v>
          </cell>
          <cell r="AC4140">
            <v>29240</v>
          </cell>
        </row>
        <row r="4141">
          <cell r="D4141" t="str">
            <v>WY</v>
          </cell>
          <cell r="E4141" t="str">
            <v>T</v>
          </cell>
          <cell r="F4141" t="str">
            <v>10 - 14</v>
          </cell>
          <cell r="V4141">
            <v>33816</v>
          </cell>
          <cell r="X4141">
            <v>33650</v>
          </cell>
          <cell r="AA4141">
            <v>32763</v>
          </cell>
          <cell r="AC4141">
            <v>31932</v>
          </cell>
        </row>
        <row r="4142">
          <cell r="D4142" t="str">
            <v>WY</v>
          </cell>
          <cell r="E4142" t="str">
            <v>T</v>
          </cell>
          <cell r="F4142" t="str">
            <v>15 - 19</v>
          </cell>
          <cell r="V4142">
            <v>29531</v>
          </cell>
          <cell r="X4142">
            <v>30002</v>
          </cell>
          <cell r="AA4142">
            <v>30581</v>
          </cell>
          <cell r="AC4142">
            <v>30290</v>
          </cell>
        </row>
        <row r="4143">
          <cell r="D4143" t="str">
            <v>WY</v>
          </cell>
          <cell r="E4143" t="str">
            <v>T</v>
          </cell>
          <cell r="F4143" t="str">
            <v>20 - 24</v>
          </cell>
          <cell r="V4143">
            <v>26676</v>
          </cell>
          <cell r="X4143">
            <v>26434</v>
          </cell>
          <cell r="AA4143">
            <v>26617</v>
          </cell>
          <cell r="AC4143">
            <v>26935</v>
          </cell>
        </row>
        <row r="4144">
          <cell r="D4144" t="str">
            <v>WY</v>
          </cell>
          <cell r="E4144" t="str">
            <v>T</v>
          </cell>
          <cell r="F4144" t="str">
            <v>25 - 29</v>
          </cell>
          <cell r="V4144">
            <v>29500</v>
          </cell>
          <cell r="X4144">
            <v>27867</v>
          </cell>
          <cell r="AA4144">
            <v>25897</v>
          </cell>
          <cell r="AC4144">
            <v>25658</v>
          </cell>
        </row>
        <row r="4145">
          <cell r="D4145" t="str">
            <v>WY</v>
          </cell>
          <cell r="E4145" t="str">
            <v>T</v>
          </cell>
          <cell r="F4145" t="str">
            <v>30 - 34</v>
          </cell>
          <cell r="V4145">
            <v>34533</v>
          </cell>
          <cell r="X4145">
            <v>31938</v>
          </cell>
          <cell r="AA4145">
            <v>29450</v>
          </cell>
          <cell r="AC4145">
            <v>27795</v>
          </cell>
        </row>
        <row r="4146">
          <cell r="D4146" t="str">
            <v>WY</v>
          </cell>
          <cell r="E4146" t="str">
            <v>T</v>
          </cell>
          <cell r="F4146" t="str">
            <v>35 - 39</v>
          </cell>
          <cell r="V4146">
            <v>38134</v>
          </cell>
          <cell r="X4146">
            <v>38622</v>
          </cell>
          <cell r="AA4146">
            <v>35151</v>
          </cell>
          <cell r="AC4146">
            <v>32622</v>
          </cell>
        </row>
        <row r="4147">
          <cell r="D4147" t="str">
            <v>WY</v>
          </cell>
          <cell r="E4147" t="str">
            <v>T</v>
          </cell>
          <cell r="F4147" t="str">
            <v>40 - 44</v>
          </cell>
          <cell r="V4147">
            <v>30890</v>
          </cell>
          <cell r="X4147">
            <v>33629</v>
          </cell>
          <cell r="AA4147">
            <v>38466</v>
          </cell>
          <cell r="AC4147">
            <v>39016</v>
          </cell>
        </row>
        <row r="4148">
          <cell r="D4148" t="str">
            <v>WY</v>
          </cell>
          <cell r="E4148" t="str">
            <v>T</v>
          </cell>
          <cell r="F4148" t="str">
            <v>45 - 49</v>
          </cell>
          <cell r="V4148">
            <v>30947</v>
          </cell>
          <cell r="X4148">
            <v>30434</v>
          </cell>
          <cell r="AA4148">
            <v>31031</v>
          </cell>
          <cell r="AC4148">
            <v>33788</v>
          </cell>
        </row>
        <row r="4149">
          <cell r="D4149" t="str">
            <v>WY</v>
          </cell>
          <cell r="E4149" t="str">
            <v>T</v>
          </cell>
          <cell r="F4149" t="str">
            <v>50 - 54</v>
          </cell>
          <cell r="V4149">
            <v>31356</v>
          </cell>
          <cell r="X4149">
            <v>30351</v>
          </cell>
          <cell r="AA4149">
            <v>31092</v>
          </cell>
          <cell r="AC4149">
            <v>30576</v>
          </cell>
        </row>
        <row r="4150">
          <cell r="D4150" t="str">
            <v>WY</v>
          </cell>
          <cell r="E4150" t="str">
            <v>T</v>
          </cell>
          <cell r="F4150" t="str">
            <v>55 - 59</v>
          </cell>
          <cell r="V4150">
            <v>39992</v>
          </cell>
          <cell r="X4150">
            <v>36765</v>
          </cell>
          <cell r="AA4150">
            <v>31796</v>
          </cell>
          <cell r="AC4150">
            <v>30777</v>
          </cell>
        </row>
        <row r="4151">
          <cell r="D4151" t="str">
            <v>WY</v>
          </cell>
          <cell r="E4151" t="str">
            <v>T</v>
          </cell>
          <cell r="F4151" t="str">
            <v>60 - 64</v>
          </cell>
          <cell r="V4151">
            <v>42212</v>
          </cell>
          <cell r="X4151">
            <v>41618</v>
          </cell>
          <cell r="AA4151">
            <v>38579</v>
          </cell>
          <cell r="AC4151">
            <v>35406</v>
          </cell>
        </row>
        <row r="4152">
          <cell r="D4152" t="str">
            <v>WY</v>
          </cell>
          <cell r="E4152" t="str">
            <v>T</v>
          </cell>
          <cell r="F4152" t="str">
            <v>65 - 69</v>
          </cell>
          <cell r="V4152">
            <v>35386</v>
          </cell>
          <cell r="X4152">
            <v>37804</v>
          </cell>
          <cell r="AA4152">
            <v>39280</v>
          </cell>
          <cell r="AC4152">
            <v>38674</v>
          </cell>
        </row>
        <row r="4153">
          <cell r="D4153" t="str">
            <v>WY</v>
          </cell>
          <cell r="E4153" t="str">
            <v>T</v>
          </cell>
          <cell r="F4153" t="str">
            <v>70 - 74</v>
          </cell>
          <cell r="V4153">
            <v>25253</v>
          </cell>
          <cell r="X4153">
            <v>28585</v>
          </cell>
          <cell r="AA4153">
            <v>32384</v>
          </cell>
          <cell r="AC4153">
            <v>34604</v>
          </cell>
        </row>
        <row r="4154">
          <cell r="D4154" t="str">
            <v>WY</v>
          </cell>
          <cell r="E4154" t="str">
            <v>T</v>
          </cell>
          <cell r="F4154" t="str">
            <v>75 - 79</v>
          </cell>
          <cell r="V4154">
            <v>16547</v>
          </cell>
          <cell r="X4154">
            <v>18221</v>
          </cell>
          <cell r="AA4154">
            <v>22080</v>
          </cell>
          <cell r="AC4154">
            <v>25009</v>
          </cell>
        </row>
        <row r="4155">
          <cell r="D4155" t="str">
            <v>WY</v>
          </cell>
          <cell r="E4155" t="str">
            <v>T</v>
          </cell>
          <cell r="F4155" t="str">
            <v>80 - 84</v>
          </cell>
          <cell r="V4155">
            <v>11028</v>
          </cell>
          <cell r="X4155">
            <v>11694</v>
          </cell>
          <cell r="AA4155">
            <v>13429</v>
          </cell>
          <cell r="AC4155">
            <v>14847</v>
          </cell>
        </row>
        <row r="4156">
          <cell r="D4156" t="str">
            <v>WY</v>
          </cell>
          <cell r="E4156" t="str">
            <v>T</v>
          </cell>
          <cell r="F4156" t="str">
            <v>85+</v>
          </cell>
          <cell r="V4156">
            <v>12709</v>
          </cell>
          <cell r="X4156">
            <v>13351</v>
          </cell>
          <cell r="AA4156">
            <v>14531</v>
          </cell>
          <cell r="AC4156">
            <v>15471</v>
          </cell>
        </row>
        <row r="4157">
          <cell r="D4157" t="str">
            <v>WY</v>
          </cell>
          <cell r="E4157" t="str">
            <v>T</v>
          </cell>
          <cell r="F4157" t="str">
            <v>Median Age</v>
          </cell>
          <cell r="V4157">
            <v>41.712681217141949</v>
          </cell>
          <cell r="X4157">
            <v>42.355779347662711</v>
          </cell>
          <cell r="AA4157">
            <v>43.485103031893949</v>
          </cell>
          <cell r="AC4157">
            <v>44.326108807639152</v>
          </cell>
        </row>
        <row r="4158">
          <cell r="D4158" t="str">
            <v>WY</v>
          </cell>
          <cell r="E4158" t="str">
            <v>T</v>
          </cell>
          <cell r="F4158" t="str">
            <v>5-17</v>
          </cell>
          <cell r="V4158">
            <v>84793</v>
          </cell>
          <cell r="X4158">
            <v>84344</v>
          </cell>
          <cell r="AA4158">
            <v>81985</v>
          </cell>
          <cell r="AC4158">
            <v>79843</v>
          </cell>
        </row>
        <row r="4159">
          <cell r="D4159" t="str">
            <v>WY</v>
          </cell>
          <cell r="E4159" t="str">
            <v>T</v>
          </cell>
          <cell r="F4159" t="str">
            <v>18-24</v>
          </cell>
          <cell r="V4159">
            <v>37907</v>
          </cell>
          <cell r="X4159">
            <v>37557</v>
          </cell>
          <cell r="AA4159">
            <v>38257</v>
          </cell>
          <cell r="AC4159">
            <v>38554</v>
          </cell>
        </row>
        <row r="4160">
          <cell r="D4160" t="str">
            <v>WY</v>
          </cell>
          <cell r="E4160" t="str">
            <v>T</v>
          </cell>
          <cell r="F4160" t="str">
            <v>16 and over</v>
          </cell>
          <cell r="V4160">
            <v>428262</v>
          </cell>
          <cell r="X4160">
            <v>430779</v>
          </cell>
          <cell r="AA4160">
            <v>433868</v>
          </cell>
          <cell r="AC4160">
            <v>435085</v>
          </cell>
        </row>
        <row r="4161">
          <cell r="D4161" t="str">
            <v>WY</v>
          </cell>
          <cell r="E4161" t="str">
            <v>T</v>
          </cell>
          <cell r="F4161" t="str">
            <v>18 and over</v>
          </cell>
          <cell r="V4161">
            <v>416394</v>
          </cell>
          <cell r="X4161">
            <v>418436</v>
          </cell>
          <cell r="AA4161">
            <v>421423</v>
          </cell>
          <cell r="AC4161">
            <v>422797</v>
          </cell>
        </row>
        <row r="4162">
          <cell r="D4162" t="str">
            <v>WY</v>
          </cell>
          <cell r="E4162" t="str">
            <v>T</v>
          </cell>
          <cell r="F4162" t="str">
            <v>21 and over</v>
          </cell>
          <cell r="V4162">
            <v>399788</v>
          </cell>
          <cell r="X4162">
            <v>401929</v>
          </cell>
          <cell r="AA4162">
            <v>404226</v>
          </cell>
          <cell r="AC4162">
            <v>405559</v>
          </cell>
        </row>
        <row r="4163">
          <cell r="D4163" t="str">
            <v>WY</v>
          </cell>
          <cell r="E4163" t="str">
            <v>T</v>
          </cell>
          <cell r="F4163" t="str">
            <v>62 and over</v>
          </cell>
          <cell r="V4163">
            <v>125997</v>
          </cell>
          <cell r="X4163">
            <v>134562</v>
          </cell>
          <cell r="AA4163">
            <v>145476</v>
          </cell>
          <cell r="AC4163">
            <v>150509</v>
          </cell>
        </row>
        <row r="4164">
          <cell r="D4164" t="str">
            <v>WY</v>
          </cell>
          <cell r="E4164" t="str">
            <v>T</v>
          </cell>
          <cell r="F4164" t="str">
            <v>65 and over</v>
          </cell>
          <cell r="V4164">
            <v>100923</v>
          </cell>
          <cell r="X4164">
            <v>109655</v>
          </cell>
          <cell r="AA4164">
            <v>121704</v>
          </cell>
          <cell r="AC4164">
            <v>128605</v>
          </cell>
        </row>
        <row r="4165">
          <cell r="D4165" t="str">
            <v>WY</v>
          </cell>
          <cell r="E4165" t="str">
            <v>M</v>
          </cell>
          <cell r="F4165" t="str">
            <v>Total</v>
          </cell>
          <cell r="V4165">
            <v>264966</v>
          </cell>
          <cell r="X4165">
            <v>265005</v>
          </cell>
          <cell r="AA4165">
            <v>264282</v>
          </cell>
          <cell r="AC4165">
            <v>263363</v>
          </cell>
        </row>
        <row r="4166">
          <cell r="D4166" t="str">
            <v>WY</v>
          </cell>
          <cell r="E4166" t="str">
            <v>M</v>
          </cell>
          <cell r="F4166" t="str">
            <v>0 - 4</v>
          </cell>
          <cell r="V4166">
            <v>14960</v>
          </cell>
          <cell r="X4166">
            <v>14383</v>
          </cell>
          <cell r="AA4166">
            <v>13696</v>
          </cell>
          <cell r="AC4166">
            <v>13400</v>
          </cell>
        </row>
        <row r="4167">
          <cell r="D4167" t="str">
            <v>WY</v>
          </cell>
          <cell r="E4167" t="str">
            <v>M</v>
          </cell>
          <cell r="F4167" t="str">
            <v>5 - 9</v>
          </cell>
          <cell r="V4167">
            <v>16688</v>
          </cell>
          <cell r="X4167">
            <v>16201</v>
          </cell>
          <cell r="AA4167">
            <v>15331</v>
          </cell>
          <cell r="AC4167">
            <v>14751</v>
          </cell>
        </row>
        <row r="4168">
          <cell r="D4168" t="str">
            <v>WY</v>
          </cell>
          <cell r="E4168" t="str">
            <v>M</v>
          </cell>
          <cell r="F4168" t="str">
            <v>10 - 14</v>
          </cell>
          <cell r="V4168">
            <v>17721</v>
          </cell>
          <cell r="X4168">
            <v>17599</v>
          </cell>
          <cell r="AA4168">
            <v>17077</v>
          </cell>
          <cell r="AC4168">
            <v>16614</v>
          </cell>
        </row>
        <row r="4169">
          <cell r="D4169" t="str">
            <v>WY</v>
          </cell>
          <cell r="E4169" t="str">
            <v>M</v>
          </cell>
          <cell r="F4169" t="str">
            <v>15 - 19</v>
          </cell>
          <cell r="V4169">
            <v>16057</v>
          </cell>
          <cell r="X4169">
            <v>16336</v>
          </cell>
          <cell r="AA4169">
            <v>16629</v>
          </cell>
          <cell r="AC4169">
            <v>16452</v>
          </cell>
        </row>
        <row r="4170">
          <cell r="D4170" t="str">
            <v>WY</v>
          </cell>
          <cell r="E4170" t="str">
            <v>M</v>
          </cell>
          <cell r="F4170" t="str">
            <v>20 - 24</v>
          </cell>
          <cell r="V4170">
            <v>14217</v>
          </cell>
          <cell r="X4170">
            <v>14204</v>
          </cell>
          <cell r="AA4170">
            <v>14547</v>
          </cell>
          <cell r="AC4170">
            <v>14759</v>
          </cell>
        </row>
        <row r="4171">
          <cell r="D4171" t="str">
            <v>WY</v>
          </cell>
          <cell r="E4171" t="str">
            <v>M</v>
          </cell>
          <cell r="F4171" t="str">
            <v>25 - 29</v>
          </cell>
          <cell r="V4171">
            <v>15731</v>
          </cell>
          <cell r="X4171">
            <v>14785</v>
          </cell>
          <cell r="AA4171">
            <v>13613</v>
          </cell>
          <cell r="AC4171">
            <v>13599</v>
          </cell>
        </row>
        <row r="4172">
          <cell r="D4172" t="str">
            <v>WY</v>
          </cell>
          <cell r="E4172" t="str">
            <v>M</v>
          </cell>
          <cell r="F4172" t="str">
            <v>30 - 34</v>
          </cell>
          <cell r="V4172">
            <v>17462</v>
          </cell>
          <cell r="X4172">
            <v>16384</v>
          </cell>
          <cell r="AA4172">
            <v>15353</v>
          </cell>
          <cell r="AC4172">
            <v>14407</v>
          </cell>
        </row>
        <row r="4173">
          <cell r="D4173" t="str">
            <v>WY</v>
          </cell>
          <cell r="E4173" t="str">
            <v>M</v>
          </cell>
          <cell r="F4173" t="str">
            <v>35 - 39</v>
          </cell>
          <cell r="V4173">
            <v>19168</v>
          </cell>
          <cell r="X4173">
            <v>19618</v>
          </cell>
          <cell r="AA4173">
            <v>18125</v>
          </cell>
          <cell r="AC4173">
            <v>17132</v>
          </cell>
        </row>
        <row r="4174">
          <cell r="D4174" t="str">
            <v>WY</v>
          </cell>
          <cell r="E4174" t="str">
            <v>M</v>
          </cell>
          <cell r="F4174" t="str">
            <v>40 - 44</v>
          </cell>
          <cell r="V4174">
            <v>15861</v>
          </cell>
          <cell r="X4174">
            <v>17137</v>
          </cell>
          <cell r="AA4174">
            <v>19566</v>
          </cell>
          <cell r="AC4174">
            <v>20056</v>
          </cell>
        </row>
        <row r="4175">
          <cell r="D4175" t="str">
            <v>WY</v>
          </cell>
          <cell r="E4175" t="str">
            <v>M</v>
          </cell>
          <cell r="F4175" t="str">
            <v>45 - 49</v>
          </cell>
          <cell r="V4175">
            <v>15823</v>
          </cell>
          <cell r="X4175">
            <v>15571</v>
          </cell>
          <cell r="AA4175">
            <v>15923</v>
          </cell>
          <cell r="AC4175">
            <v>17200</v>
          </cell>
        </row>
        <row r="4176">
          <cell r="D4176" t="str">
            <v>WY</v>
          </cell>
          <cell r="E4176" t="str">
            <v>M</v>
          </cell>
          <cell r="F4176" t="str">
            <v>50 - 54</v>
          </cell>
          <cell r="V4176">
            <v>15904</v>
          </cell>
          <cell r="X4176">
            <v>15528</v>
          </cell>
          <cell r="AA4176">
            <v>15896</v>
          </cell>
          <cell r="AC4176">
            <v>15647</v>
          </cell>
        </row>
        <row r="4177">
          <cell r="D4177" t="str">
            <v>WY</v>
          </cell>
          <cell r="E4177" t="str">
            <v>M</v>
          </cell>
          <cell r="F4177" t="str">
            <v>55 - 59</v>
          </cell>
          <cell r="V4177">
            <v>19428</v>
          </cell>
          <cell r="X4177">
            <v>17930</v>
          </cell>
          <cell r="AA4177">
            <v>15906</v>
          </cell>
          <cell r="AC4177">
            <v>15550</v>
          </cell>
        </row>
        <row r="4178">
          <cell r="D4178" t="str">
            <v>WY</v>
          </cell>
          <cell r="E4178" t="str">
            <v>M</v>
          </cell>
          <cell r="F4178" t="str">
            <v>60 - 64</v>
          </cell>
          <cell r="V4178">
            <v>20788</v>
          </cell>
          <cell r="X4178">
            <v>20397</v>
          </cell>
          <cell r="AA4178">
            <v>18662</v>
          </cell>
          <cell r="AC4178">
            <v>17233</v>
          </cell>
        </row>
        <row r="4179">
          <cell r="D4179" t="str">
            <v>WY</v>
          </cell>
          <cell r="E4179" t="str">
            <v>M</v>
          </cell>
          <cell r="F4179" t="str">
            <v>65 - 69</v>
          </cell>
          <cell r="V4179">
            <v>17298</v>
          </cell>
          <cell r="X4179">
            <v>18331</v>
          </cell>
          <cell r="AA4179">
            <v>18890</v>
          </cell>
          <cell r="AC4179">
            <v>18489</v>
          </cell>
        </row>
        <row r="4180">
          <cell r="D4180" t="str">
            <v>WY</v>
          </cell>
          <cell r="E4180" t="str">
            <v>M</v>
          </cell>
          <cell r="F4180" t="str">
            <v>70 - 74</v>
          </cell>
          <cell r="V4180">
            <v>12123</v>
          </cell>
          <cell r="X4180">
            <v>13661</v>
          </cell>
          <cell r="AA4180">
            <v>15257</v>
          </cell>
          <cell r="AC4180">
            <v>16156</v>
          </cell>
        </row>
        <row r="4181">
          <cell r="D4181" t="str">
            <v>WY</v>
          </cell>
          <cell r="E4181" t="str">
            <v>M</v>
          </cell>
          <cell r="F4181" t="str">
            <v>75 - 79</v>
          </cell>
          <cell r="V4181">
            <v>7538</v>
          </cell>
          <cell r="X4181">
            <v>8236</v>
          </cell>
          <cell r="AA4181">
            <v>9999</v>
          </cell>
          <cell r="AC4181">
            <v>11255</v>
          </cell>
        </row>
        <row r="4182">
          <cell r="D4182" t="str">
            <v>WY</v>
          </cell>
          <cell r="E4182" t="str">
            <v>M</v>
          </cell>
          <cell r="F4182" t="str">
            <v>80 - 84</v>
          </cell>
          <cell r="V4182">
            <v>4407</v>
          </cell>
          <cell r="X4182">
            <v>4758</v>
          </cell>
          <cell r="AA4182">
            <v>5504</v>
          </cell>
          <cell r="AC4182">
            <v>6032</v>
          </cell>
        </row>
        <row r="4183">
          <cell r="D4183" t="str">
            <v>WY</v>
          </cell>
          <cell r="E4183" t="str">
            <v>M</v>
          </cell>
          <cell r="F4183" t="str">
            <v>85+</v>
          </cell>
          <cell r="V4183">
            <v>3792</v>
          </cell>
          <cell r="X4183">
            <v>3946</v>
          </cell>
          <cell r="AA4183">
            <v>4308</v>
          </cell>
          <cell r="AC4183">
            <v>4631</v>
          </cell>
        </row>
        <row r="4184">
          <cell r="D4184" t="str">
            <v>WY</v>
          </cell>
          <cell r="E4184" t="str">
            <v>M</v>
          </cell>
          <cell r="F4184" t="str">
            <v>Median Age</v>
          </cell>
          <cell r="V4184">
            <v>40.141048292108366</v>
          </cell>
          <cell r="X4184">
            <v>40.771859685323705</v>
          </cell>
          <cell r="AA4184">
            <v>41.911417322834644</v>
          </cell>
          <cell r="AC4184">
            <v>42.660202569169961</v>
          </cell>
        </row>
        <row r="4185">
          <cell r="D4185" t="str">
            <v>WY</v>
          </cell>
          <cell r="E4185" t="str">
            <v>M</v>
          </cell>
          <cell r="F4185" t="str">
            <v>5-17</v>
          </cell>
          <cell r="V4185">
            <v>44315</v>
          </cell>
          <cell r="X4185">
            <v>44003</v>
          </cell>
          <cell r="AA4185">
            <v>42634</v>
          </cell>
          <cell r="AC4185">
            <v>41428</v>
          </cell>
        </row>
        <row r="4186">
          <cell r="D4186" t="str">
            <v>WY</v>
          </cell>
          <cell r="E4186" t="str">
            <v>M</v>
          </cell>
          <cell r="F4186" t="str">
            <v>18-24</v>
          </cell>
          <cell r="V4186">
            <v>20368</v>
          </cell>
          <cell r="X4186">
            <v>20337</v>
          </cell>
          <cell r="AA4186">
            <v>20950</v>
          </cell>
          <cell r="AC4186">
            <v>21148</v>
          </cell>
        </row>
        <row r="4187">
          <cell r="D4187" t="str">
            <v>WY</v>
          </cell>
          <cell r="E4187" t="str">
            <v>M</v>
          </cell>
          <cell r="F4187" t="str">
            <v>16 and over</v>
          </cell>
          <cell r="V4187">
            <v>212149</v>
          </cell>
          <cell r="X4187">
            <v>213313</v>
          </cell>
          <cell r="AA4187">
            <v>214704</v>
          </cell>
          <cell r="AC4187">
            <v>215186</v>
          </cell>
        </row>
        <row r="4188">
          <cell r="D4188" t="str">
            <v>WY</v>
          </cell>
          <cell r="E4188" t="str">
            <v>M</v>
          </cell>
          <cell r="F4188" t="str">
            <v>18 and over</v>
          </cell>
          <cell r="V4188">
            <v>205691</v>
          </cell>
          <cell r="X4188">
            <v>206619</v>
          </cell>
          <cell r="AA4188">
            <v>207952</v>
          </cell>
          <cell r="AC4188">
            <v>208535</v>
          </cell>
        </row>
        <row r="4189">
          <cell r="D4189" t="str">
            <v>WY</v>
          </cell>
          <cell r="E4189" t="str">
            <v>M</v>
          </cell>
          <cell r="F4189" t="str">
            <v>21 and over</v>
          </cell>
          <cell r="V4189">
            <v>196671</v>
          </cell>
          <cell r="X4189">
            <v>197520</v>
          </cell>
          <cell r="AA4189">
            <v>198488</v>
          </cell>
          <cell r="AC4189">
            <v>199045</v>
          </cell>
        </row>
        <row r="4190">
          <cell r="D4190" t="str">
            <v>WY</v>
          </cell>
          <cell r="E4190" t="str">
            <v>M</v>
          </cell>
          <cell r="F4190" t="str">
            <v>62 and over</v>
          </cell>
          <cell r="V4190">
            <v>57541</v>
          </cell>
          <cell r="X4190">
            <v>61213</v>
          </cell>
          <cell r="AA4190">
            <v>65477</v>
          </cell>
          <cell r="AC4190">
            <v>67132</v>
          </cell>
        </row>
        <row r="4191">
          <cell r="D4191" t="str">
            <v>WY</v>
          </cell>
          <cell r="E4191" t="str">
            <v>M</v>
          </cell>
          <cell r="F4191" t="str">
            <v>65 and over</v>
          </cell>
          <cell r="V4191">
            <v>45158</v>
          </cell>
          <cell r="X4191">
            <v>48932</v>
          </cell>
          <cell r="AA4191">
            <v>53958</v>
          </cell>
          <cell r="AC4191">
            <v>56563</v>
          </cell>
        </row>
        <row r="4192">
          <cell r="D4192" t="str">
            <v>WY</v>
          </cell>
          <cell r="E4192" t="str">
            <v>F</v>
          </cell>
          <cell r="F4192" t="str">
            <v>Total</v>
          </cell>
          <cell r="V4192">
            <v>265443</v>
          </cell>
          <cell r="X4192">
            <v>265943</v>
          </cell>
          <cell r="AA4192">
            <v>266032</v>
          </cell>
          <cell r="AC4192">
            <v>265668</v>
          </cell>
        </row>
        <row r="4193">
          <cell r="D4193" t="str">
            <v>WY</v>
          </cell>
          <cell r="E4193" t="str">
            <v>F</v>
          </cell>
          <cell r="F4193" t="str">
            <v>0 - 4</v>
          </cell>
          <cell r="V4193">
            <v>14262</v>
          </cell>
          <cell r="X4193">
            <v>13785</v>
          </cell>
          <cell r="AA4193">
            <v>13210</v>
          </cell>
          <cell r="AC4193">
            <v>12991</v>
          </cell>
        </row>
        <row r="4194">
          <cell r="D4194" t="str">
            <v>WY</v>
          </cell>
          <cell r="E4194" t="str">
            <v>F</v>
          </cell>
          <cell r="F4194" t="str">
            <v>5 - 9</v>
          </cell>
          <cell r="V4194">
            <v>15989</v>
          </cell>
          <cell r="X4194">
            <v>15614</v>
          </cell>
          <cell r="AA4194">
            <v>14950</v>
          </cell>
          <cell r="AC4194">
            <v>14489</v>
          </cell>
        </row>
        <row r="4195">
          <cell r="D4195" t="str">
            <v>WY</v>
          </cell>
          <cell r="E4195" t="str">
            <v>F</v>
          </cell>
          <cell r="F4195" t="str">
            <v>10 - 14</v>
          </cell>
          <cell r="V4195">
            <v>16095</v>
          </cell>
          <cell r="X4195">
            <v>16051</v>
          </cell>
          <cell r="AA4195">
            <v>15686</v>
          </cell>
          <cell r="AC4195">
            <v>15318</v>
          </cell>
        </row>
        <row r="4196">
          <cell r="D4196" t="str">
            <v>WY</v>
          </cell>
          <cell r="E4196" t="str">
            <v>F</v>
          </cell>
          <cell r="F4196" t="str">
            <v>15 - 19</v>
          </cell>
          <cell r="V4196">
            <v>13474</v>
          </cell>
          <cell r="X4196">
            <v>13666</v>
          </cell>
          <cell r="AA4196">
            <v>13952</v>
          </cell>
          <cell r="AC4196">
            <v>13838</v>
          </cell>
        </row>
        <row r="4197">
          <cell r="D4197" t="str">
            <v>WY</v>
          </cell>
          <cell r="E4197" t="str">
            <v>F</v>
          </cell>
          <cell r="F4197" t="str">
            <v>20 - 24</v>
          </cell>
          <cell r="V4197">
            <v>12459</v>
          </cell>
          <cell r="X4197">
            <v>12230</v>
          </cell>
          <cell r="AA4197">
            <v>12070</v>
          </cell>
          <cell r="AC4197">
            <v>12176</v>
          </cell>
        </row>
        <row r="4198">
          <cell r="D4198" t="str">
            <v>WY</v>
          </cell>
          <cell r="E4198" t="str">
            <v>F</v>
          </cell>
          <cell r="F4198" t="str">
            <v>25 - 29</v>
          </cell>
          <cell r="V4198">
            <v>13769</v>
          </cell>
          <cell r="X4198">
            <v>13082</v>
          </cell>
          <cell r="AA4198">
            <v>12284</v>
          </cell>
          <cell r="AC4198">
            <v>12059</v>
          </cell>
        </row>
        <row r="4199">
          <cell r="D4199" t="str">
            <v>WY</v>
          </cell>
          <cell r="E4199" t="str">
            <v>F</v>
          </cell>
          <cell r="F4199" t="str">
            <v>30 - 34</v>
          </cell>
          <cell r="V4199">
            <v>17071</v>
          </cell>
          <cell r="X4199">
            <v>15554</v>
          </cell>
          <cell r="AA4199">
            <v>14097</v>
          </cell>
          <cell r="AC4199">
            <v>13388</v>
          </cell>
        </row>
        <row r="4200">
          <cell r="D4200" t="str">
            <v>WY</v>
          </cell>
          <cell r="E4200" t="str">
            <v>F</v>
          </cell>
          <cell r="F4200" t="str">
            <v>35 - 39</v>
          </cell>
          <cell r="V4200">
            <v>18966</v>
          </cell>
          <cell r="X4200">
            <v>19004</v>
          </cell>
          <cell r="AA4200">
            <v>17026</v>
          </cell>
          <cell r="AC4200">
            <v>15490</v>
          </cell>
        </row>
        <row r="4201">
          <cell r="D4201" t="str">
            <v>WY</v>
          </cell>
          <cell r="E4201" t="str">
            <v>F</v>
          </cell>
          <cell r="F4201" t="str">
            <v>40 - 44</v>
          </cell>
          <cell r="V4201">
            <v>15029</v>
          </cell>
          <cell r="X4201">
            <v>16492</v>
          </cell>
          <cell r="AA4201">
            <v>18900</v>
          </cell>
          <cell r="AC4201">
            <v>18960</v>
          </cell>
        </row>
        <row r="4202">
          <cell r="D4202" t="str">
            <v>WY</v>
          </cell>
          <cell r="E4202" t="str">
            <v>F</v>
          </cell>
          <cell r="F4202" t="str">
            <v>45 - 49</v>
          </cell>
          <cell r="V4202">
            <v>15124</v>
          </cell>
          <cell r="X4202">
            <v>14863</v>
          </cell>
          <cell r="AA4202">
            <v>15108</v>
          </cell>
          <cell r="AC4202">
            <v>16588</v>
          </cell>
        </row>
        <row r="4203">
          <cell r="D4203" t="str">
            <v>WY</v>
          </cell>
          <cell r="E4203" t="str">
            <v>F</v>
          </cell>
          <cell r="F4203" t="str">
            <v>50 - 54</v>
          </cell>
          <cell r="V4203">
            <v>15452</v>
          </cell>
          <cell r="X4203">
            <v>14823</v>
          </cell>
          <cell r="AA4203">
            <v>15196</v>
          </cell>
          <cell r="AC4203">
            <v>14929</v>
          </cell>
        </row>
        <row r="4204">
          <cell r="D4204" t="str">
            <v>WY</v>
          </cell>
          <cell r="E4204" t="str">
            <v>F</v>
          </cell>
          <cell r="F4204" t="str">
            <v>55 - 59</v>
          </cell>
          <cell r="V4204">
            <v>20564</v>
          </cell>
          <cell r="X4204">
            <v>18835</v>
          </cell>
          <cell r="AA4204">
            <v>15890</v>
          </cell>
          <cell r="AC4204">
            <v>15227</v>
          </cell>
        </row>
        <row r="4205">
          <cell r="D4205" t="str">
            <v>WY</v>
          </cell>
          <cell r="E4205" t="str">
            <v>F</v>
          </cell>
          <cell r="F4205" t="str">
            <v>60 - 64</v>
          </cell>
          <cell r="V4205">
            <v>21424</v>
          </cell>
          <cell r="X4205">
            <v>21221</v>
          </cell>
          <cell r="AA4205">
            <v>19917</v>
          </cell>
          <cell r="AC4205">
            <v>18173</v>
          </cell>
        </row>
        <row r="4206">
          <cell r="D4206" t="str">
            <v>WY</v>
          </cell>
          <cell r="E4206" t="str">
            <v>F</v>
          </cell>
          <cell r="F4206" t="str">
            <v>65 - 69</v>
          </cell>
          <cell r="V4206">
            <v>18088</v>
          </cell>
          <cell r="X4206">
            <v>19473</v>
          </cell>
          <cell r="AA4206">
            <v>20390</v>
          </cell>
          <cell r="AC4206">
            <v>20185</v>
          </cell>
        </row>
        <row r="4207">
          <cell r="D4207" t="str">
            <v>WY</v>
          </cell>
          <cell r="E4207" t="str">
            <v>F</v>
          </cell>
          <cell r="F4207" t="str">
            <v>70 - 74</v>
          </cell>
          <cell r="V4207">
            <v>13130</v>
          </cell>
          <cell r="X4207">
            <v>14924</v>
          </cell>
          <cell r="AA4207">
            <v>17127</v>
          </cell>
          <cell r="AC4207">
            <v>18448</v>
          </cell>
        </row>
        <row r="4208">
          <cell r="D4208" t="str">
            <v>WY</v>
          </cell>
          <cell r="E4208" t="str">
            <v>F</v>
          </cell>
          <cell r="F4208" t="str">
            <v>75 - 79</v>
          </cell>
          <cell r="V4208">
            <v>9009</v>
          </cell>
          <cell r="X4208">
            <v>9985</v>
          </cell>
          <cell r="AA4208">
            <v>12081</v>
          </cell>
          <cell r="AC4208">
            <v>13754</v>
          </cell>
        </row>
        <row r="4209">
          <cell r="D4209" t="str">
            <v>WY</v>
          </cell>
          <cell r="E4209" t="str">
            <v>F</v>
          </cell>
          <cell r="F4209" t="str">
            <v>80 - 84</v>
          </cell>
          <cell r="V4209">
            <v>6621</v>
          </cell>
          <cell r="X4209">
            <v>6936</v>
          </cell>
          <cell r="AA4209">
            <v>7925</v>
          </cell>
          <cell r="AC4209">
            <v>8815</v>
          </cell>
        </row>
        <row r="4210">
          <cell r="D4210" t="str">
            <v>WY</v>
          </cell>
          <cell r="E4210" t="str">
            <v>F</v>
          </cell>
          <cell r="F4210" t="str">
            <v>85+</v>
          </cell>
          <cell r="V4210">
            <v>8917</v>
          </cell>
          <cell r="X4210">
            <v>9405</v>
          </cell>
          <cell r="AA4210">
            <v>10223</v>
          </cell>
          <cell r="AC4210">
            <v>10840</v>
          </cell>
        </row>
        <row r="4211">
          <cell r="D4211" t="str">
            <v>WY</v>
          </cell>
          <cell r="E4211" t="str">
            <v>F</v>
          </cell>
          <cell r="F4211" t="str">
            <v>Median Age</v>
          </cell>
          <cell r="V4211">
            <v>43.483723296032551</v>
          </cell>
          <cell r="X4211">
            <v>44.150050864699899</v>
          </cell>
          <cell r="AA4211">
            <v>45.255235204855843</v>
          </cell>
          <cell r="AC4211">
            <v>46.099007092198583</v>
          </cell>
        </row>
        <row r="4212">
          <cell r="D4212" t="str">
            <v>WY</v>
          </cell>
          <cell r="E4212" t="str">
            <v>F</v>
          </cell>
          <cell r="F4212" t="str">
            <v>5-17</v>
          </cell>
          <cell r="V4212">
            <v>40478</v>
          </cell>
          <cell r="X4212">
            <v>40341</v>
          </cell>
          <cell r="AA4212">
            <v>39351</v>
          </cell>
          <cell r="AC4212">
            <v>38415</v>
          </cell>
        </row>
        <row r="4213">
          <cell r="D4213" t="str">
            <v>WY</v>
          </cell>
          <cell r="E4213" t="str">
            <v>F</v>
          </cell>
          <cell r="F4213" t="str">
            <v>18-24</v>
          </cell>
          <cell r="V4213">
            <v>17539</v>
          </cell>
          <cell r="X4213">
            <v>17220</v>
          </cell>
          <cell r="AA4213">
            <v>17307</v>
          </cell>
          <cell r="AC4213">
            <v>17406</v>
          </cell>
        </row>
        <row r="4214">
          <cell r="D4214" t="str">
            <v>WY</v>
          </cell>
          <cell r="E4214" t="str">
            <v>F</v>
          </cell>
          <cell r="F4214" t="str">
            <v>16 and over</v>
          </cell>
          <cell r="V4214">
            <v>216113</v>
          </cell>
          <cell r="X4214">
            <v>217466</v>
          </cell>
          <cell r="AA4214">
            <v>219164</v>
          </cell>
          <cell r="AC4214">
            <v>219899</v>
          </cell>
        </row>
        <row r="4215">
          <cell r="D4215" t="str">
            <v>WY</v>
          </cell>
          <cell r="E4215" t="str">
            <v>F</v>
          </cell>
          <cell r="F4215" t="str">
            <v>18 and over</v>
          </cell>
          <cell r="V4215">
            <v>210703</v>
          </cell>
          <cell r="X4215">
            <v>211817</v>
          </cell>
          <cell r="AA4215">
            <v>213471</v>
          </cell>
          <cell r="AC4215">
            <v>214262</v>
          </cell>
        </row>
        <row r="4216">
          <cell r="D4216" t="str">
            <v>WY</v>
          </cell>
          <cell r="E4216" t="str">
            <v>F</v>
          </cell>
          <cell r="F4216" t="str">
            <v>21 and over</v>
          </cell>
          <cell r="V4216">
            <v>203117</v>
          </cell>
          <cell r="X4216">
            <v>204409</v>
          </cell>
          <cell r="AA4216">
            <v>205738</v>
          </cell>
          <cell r="AC4216">
            <v>206514</v>
          </cell>
        </row>
        <row r="4217">
          <cell r="D4217" t="str">
            <v>WY</v>
          </cell>
          <cell r="E4217" t="str">
            <v>F</v>
          </cell>
          <cell r="F4217" t="str">
            <v>62 and over</v>
          </cell>
          <cell r="V4217">
            <v>68456</v>
          </cell>
          <cell r="X4217">
            <v>73349</v>
          </cell>
          <cell r="AA4217">
            <v>79999</v>
          </cell>
          <cell r="AC4217">
            <v>83377</v>
          </cell>
        </row>
        <row r="4218">
          <cell r="D4218" t="str">
            <v>WY</v>
          </cell>
          <cell r="E4218" t="str">
            <v>F</v>
          </cell>
          <cell r="F4218" t="str">
            <v>65 and over</v>
          </cell>
          <cell r="V4218">
            <v>55765</v>
          </cell>
          <cell r="X4218">
            <v>60723</v>
          </cell>
          <cell r="AA4218">
            <v>67746</v>
          </cell>
          <cell r="AC4218">
            <v>72042</v>
          </cell>
        </row>
        <row r="4221">
          <cell r="D4221" t="str">
            <v>(Drived from SpeciTabx3.xls)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zoomScale="85" zoomScaleNormal="85" zoomScaleSheetLayoutView="81" workbookViewId="0">
      <selection activeCell="A4" sqref="A4"/>
    </sheetView>
  </sheetViews>
  <sheetFormatPr defaultRowHeight="12.3" x14ac:dyDescent="0.4"/>
  <cols>
    <col min="1" max="1" width="18.71875" customWidth="1"/>
    <col min="2" max="2" width="14.83203125" customWidth="1"/>
    <col min="3" max="3" width="12.71875" customWidth="1"/>
    <col min="4" max="4" width="13.83203125" customWidth="1"/>
    <col min="5" max="6" width="12.71875" customWidth="1"/>
    <col min="7" max="7" width="0.44140625" customWidth="1"/>
    <col min="8" max="8" width="13.83203125" hidden="1" customWidth="1"/>
    <col min="9" max="9" width="12.71875" hidden="1" customWidth="1"/>
    <col min="10" max="10" width="13.71875" hidden="1" customWidth="1"/>
    <col min="11" max="12" width="12.71875" hidden="1" customWidth="1"/>
    <col min="13" max="13" width="1.27734375" customWidth="1"/>
    <col min="14" max="15" width="12.71875" customWidth="1"/>
    <col min="16" max="16" width="13.44140625" customWidth="1"/>
    <col min="17" max="18" width="12.71875" customWidth="1"/>
    <col min="19" max="19" width="3.83203125" customWidth="1"/>
    <col min="20" max="20" width="12.71875" hidden="1" customWidth="1"/>
  </cols>
  <sheetData>
    <row r="1" spans="1:19" ht="22" customHeight="1" x14ac:dyDescent="0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9" ht="22" customHeight="1" x14ac:dyDescent="0.5">
      <c r="A2" s="26" t="s">
        <v>79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9" ht="22.75" customHeight="1" x14ac:dyDescent="0.5">
      <c r="A3" s="29" t="s">
        <v>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"/>
    </row>
    <row r="4" spans="1:19" s="5" customFormat="1" ht="13.8" x14ac:dyDescent="0.45"/>
    <row r="5" spans="1:19" s="5" customFormat="1" ht="18" customHeight="1" x14ac:dyDescent="0.5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s="5" customFormat="1" ht="14.1" x14ac:dyDescent="0.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s="5" customFormat="1" ht="15" x14ac:dyDescent="0.5">
      <c r="B7" s="26">
        <v>2019</v>
      </c>
      <c r="C7" s="26"/>
      <c r="D7" s="26"/>
      <c r="E7" s="26"/>
      <c r="F7" s="27"/>
      <c r="G7" s="28">
        <v>2020</v>
      </c>
      <c r="H7" s="26"/>
      <c r="I7" s="26"/>
      <c r="J7" s="26"/>
      <c r="K7" s="26"/>
      <c r="L7" s="27"/>
      <c r="M7" s="26">
        <v>2025</v>
      </c>
      <c r="N7" s="26"/>
      <c r="O7" s="26"/>
      <c r="P7" s="26"/>
      <c r="Q7" s="26"/>
      <c r="R7" s="26"/>
    </row>
    <row r="8" spans="1:19" s="4" customFormat="1" ht="12.6" thickBot="1" x14ac:dyDescent="0.45">
      <c r="A8" s="19" t="s">
        <v>1</v>
      </c>
      <c r="B8" s="2"/>
      <c r="C8" s="2" t="s">
        <v>20</v>
      </c>
      <c r="D8" s="2" t="s">
        <v>21</v>
      </c>
      <c r="E8" s="2" t="s">
        <v>22</v>
      </c>
      <c r="F8" s="3" t="s">
        <v>23</v>
      </c>
      <c r="G8" s="2"/>
      <c r="H8" s="2"/>
      <c r="I8" s="2" t="s">
        <v>20</v>
      </c>
      <c r="J8" s="2" t="s">
        <v>21</v>
      </c>
      <c r="K8" s="2" t="s">
        <v>22</v>
      </c>
      <c r="L8" s="3" t="s">
        <v>23</v>
      </c>
      <c r="M8" s="2"/>
      <c r="N8" s="2"/>
      <c r="O8" s="2" t="s">
        <v>20</v>
      </c>
      <c r="P8" s="2" t="s">
        <v>21</v>
      </c>
      <c r="Q8" s="2" t="s">
        <v>22</v>
      </c>
      <c r="R8" s="2" t="s">
        <v>23</v>
      </c>
    </row>
    <row r="9" spans="1:19" s="5" customFormat="1" ht="14.1" thickTop="1" x14ac:dyDescent="0.45">
      <c r="F9" s="9"/>
      <c r="L9" s="9"/>
      <c r="R9" s="23"/>
    </row>
    <row r="10" spans="1:19" s="5" customFormat="1" ht="13.8" x14ac:dyDescent="0.45">
      <c r="A10" s="20" t="s">
        <v>2</v>
      </c>
      <c r="C10" s="21">
        <f>C33/$B33</f>
        <v>0.25972999103134531</v>
      </c>
      <c r="D10" s="21">
        <f>D33/$B33</f>
        <v>9.595086476318003E-2</v>
      </c>
      <c r="E10" s="21">
        <f>E33/$B33</f>
        <v>0.51339177531896185</v>
      </c>
      <c r="F10" s="22">
        <f>F33/$B33</f>
        <v>0.1309273688865128</v>
      </c>
      <c r="G10" s="7"/>
      <c r="H10" s="7"/>
      <c r="I10" s="7">
        <f>I33/H33</f>
        <v>0.28230897664190407</v>
      </c>
      <c r="J10" s="7">
        <f>J33/H33</f>
        <v>9.0610920933187497E-2</v>
      </c>
      <c r="K10" s="7">
        <f>K33/H33</f>
        <v>0.502615502420518</v>
      </c>
      <c r="L10" s="10">
        <f>L33/H33</f>
        <v>0.12446460000439037</v>
      </c>
      <c r="M10" s="7"/>
      <c r="N10" s="7"/>
      <c r="O10" s="7">
        <f>O33/N33</f>
        <v>0.28771283535616005</v>
      </c>
      <c r="P10" s="7">
        <f>P33/N33</f>
        <v>9.4862714571295956E-2</v>
      </c>
      <c r="Q10" s="7">
        <f>Q33/N33</f>
        <v>0.47716660514739651</v>
      </c>
      <c r="R10" s="7">
        <f>R33/N33</f>
        <v>0.14025784492514751</v>
      </c>
    </row>
    <row r="11" spans="1:19" s="5" customFormat="1" ht="13.8" x14ac:dyDescent="0.45">
      <c r="A11" s="20" t="s">
        <v>3</v>
      </c>
      <c r="C11" s="21">
        <f t="shared" ref="C11:F24" si="0">C34/$B34</f>
        <v>0.22298406262555703</v>
      </c>
      <c r="D11" s="21">
        <f t="shared" si="0"/>
        <v>9.93122428132132E-2</v>
      </c>
      <c r="E11" s="21">
        <f t="shared" si="0"/>
        <v>0.49437320609343915</v>
      </c>
      <c r="F11" s="22">
        <f t="shared" si="0"/>
        <v>0.18333048846779065</v>
      </c>
      <c r="G11" s="7"/>
      <c r="H11" s="7"/>
      <c r="I11" s="7">
        <f t="shared" ref="I11:I24" si="1">I34/H34</f>
        <v>0.25168723322132414</v>
      </c>
      <c r="J11" s="7">
        <f t="shared" ref="J11:J24" si="2">J34/H34</f>
        <v>8.7249989593739599E-2</v>
      </c>
      <c r="K11" s="7">
        <f t="shared" ref="K11:K24" si="3">K34/H34</f>
        <v>0.48124472591802137</v>
      </c>
      <c r="L11" s="10">
        <f t="shared" ref="L11:L24" si="4">L34/H34</f>
        <v>0.17981805126691491</v>
      </c>
      <c r="M11" s="7"/>
      <c r="N11" s="7"/>
      <c r="O11" s="7">
        <f t="shared" ref="O11:O25" si="5">O34/N34</f>
        <v>0.24771891458848663</v>
      </c>
      <c r="P11" s="7">
        <f t="shared" ref="P11:P25" si="6">P34/N34</f>
        <v>9.0210739359244993E-2</v>
      </c>
      <c r="Q11" s="7">
        <f t="shared" ref="Q11:Q25" si="7">Q34/N34</f>
        <v>0.4584981414854708</v>
      </c>
      <c r="R11" s="7">
        <f t="shared" ref="R11:R25" si="8">R34/N34</f>
        <v>0.20357220456679756</v>
      </c>
    </row>
    <row r="12" spans="1:19" s="5" customFormat="1" ht="13.8" x14ac:dyDescent="0.45">
      <c r="A12" s="20" t="s">
        <v>4</v>
      </c>
      <c r="C12" s="21">
        <f t="shared" si="0"/>
        <v>0.22620288937367297</v>
      </c>
      <c r="D12" s="21">
        <f t="shared" si="0"/>
        <v>9.5658117288439967E-2</v>
      </c>
      <c r="E12" s="21">
        <f t="shared" si="0"/>
        <v>0.52473530374998956</v>
      </c>
      <c r="F12" s="22">
        <f t="shared" si="0"/>
        <v>0.15340368958789749</v>
      </c>
      <c r="G12" s="7"/>
      <c r="H12" s="7"/>
      <c r="I12" s="7">
        <f t="shared" si="1"/>
        <v>0.24674038458736322</v>
      </c>
      <c r="J12" s="7">
        <f t="shared" si="2"/>
        <v>8.983915200469271E-2</v>
      </c>
      <c r="K12" s="7">
        <f t="shared" si="3"/>
        <v>0.51654521174495749</v>
      </c>
      <c r="L12" s="10">
        <f t="shared" si="4"/>
        <v>0.14687525166298665</v>
      </c>
      <c r="M12" s="7"/>
      <c r="N12" s="7"/>
      <c r="O12" s="7">
        <f t="shared" si="5"/>
        <v>0.24447860799653279</v>
      </c>
      <c r="P12" s="7">
        <f t="shared" si="6"/>
        <v>9.1058523476838835E-2</v>
      </c>
      <c r="Q12" s="7">
        <f t="shared" si="7"/>
        <v>0.50003562789061873</v>
      </c>
      <c r="R12" s="7">
        <f t="shared" si="8"/>
        <v>0.16442724063600964</v>
      </c>
    </row>
    <row r="13" spans="1:19" s="5" customFormat="1" ht="13.8" x14ac:dyDescent="0.45">
      <c r="A13" s="20" t="s">
        <v>5</v>
      </c>
      <c r="C13" s="21">
        <f t="shared" si="0"/>
        <v>0.21515470220222202</v>
      </c>
      <c r="D13" s="21">
        <f t="shared" si="0"/>
        <v>9.6631602506714404E-2</v>
      </c>
      <c r="E13" s="21">
        <f t="shared" si="0"/>
        <v>0.5356454816023748</v>
      </c>
      <c r="F13" s="22">
        <f t="shared" si="0"/>
        <v>0.15256821368868881</v>
      </c>
      <c r="G13" s="7"/>
      <c r="H13" s="7"/>
      <c r="I13" s="7">
        <f t="shared" si="1"/>
        <v>0.25146816542261813</v>
      </c>
      <c r="J13" s="7">
        <f t="shared" si="2"/>
        <v>9.3593947337563155E-2</v>
      </c>
      <c r="K13" s="7">
        <f t="shared" si="3"/>
        <v>0.51269088613143687</v>
      </c>
      <c r="L13" s="10">
        <f t="shared" si="4"/>
        <v>0.14224700110838179</v>
      </c>
      <c r="M13" s="7"/>
      <c r="N13" s="7"/>
      <c r="O13" s="7">
        <f t="shared" si="5"/>
        <v>0.25240806163102325</v>
      </c>
      <c r="P13" s="7">
        <f t="shared" si="6"/>
        <v>9.8466123090032359E-2</v>
      </c>
      <c r="Q13" s="7">
        <f t="shared" si="7"/>
        <v>0.491661208991159</v>
      </c>
      <c r="R13" s="7">
        <f t="shared" si="8"/>
        <v>0.15746460628778539</v>
      </c>
    </row>
    <row r="14" spans="1:19" s="5" customFormat="1" ht="13.8" x14ac:dyDescent="0.45">
      <c r="A14" s="20" t="s">
        <v>6</v>
      </c>
      <c r="C14" s="21">
        <f t="shared" si="0"/>
        <v>0.2519339321398405</v>
      </c>
      <c r="D14" s="21">
        <f t="shared" si="0"/>
        <v>9.0993181022228614E-2</v>
      </c>
      <c r="E14" s="21">
        <f t="shared" si="0"/>
        <v>0.48478296697637058</v>
      </c>
      <c r="F14" s="22">
        <f t="shared" si="0"/>
        <v>0.17228991986156034</v>
      </c>
      <c r="G14" s="7"/>
      <c r="H14" s="7"/>
      <c r="I14" s="7">
        <f t="shared" si="1"/>
        <v>0.24011858057326216</v>
      </c>
      <c r="J14" s="7">
        <f t="shared" si="2"/>
        <v>8.840370072211802E-2</v>
      </c>
      <c r="K14" s="7">
        <f t="shared" si="3"/>
        <v>0.48418512673351871</v>
      </c>
      <c r="L14" s="10">
        <f t="shared" si="4"/>
        <v>0.18729259197110112</v>
      </c>
      <c r="M14" s="7"/>
      <c r="N14" s="7"/>
      <c r="O14" s="7">
        <f t="shared" si="5"/>
        <v>0.23141194951067615</v>
      </c>
      <c r="P14" s="7">
        <f t="shared" si="6"/>
        <v>0.10091609208185054</v>
      </c>
      <c r="Q14" s="7">
        <f t="shared" si="7"/>
        <v>0.45863684386120995</v>
      </c>
      <c r="R14" s="7">
        <f t="shared" si="8"/>
        <v>0.20903511454626333</v>
      </c>
    </row>
    <row r="15" spans="1:19" s="5" customFormat="1" ht="13.8" x14ac:dyDescent="0.45">
      <c r="A15" s="20" t="s">
        <v>7</v>
      </c>
      <c r="C15" s="21">
        <f t="shared" si="0"/>
        <v>0.24385495973050225</v>
      </c>
      <c r="D15" s="21">
        <f t="shared" si="0"/>
        <v>0.10222696079167481</v>
      </c>
      <c r="E15" s="21">
        <f t="shared" si="0"/>
        <v>0.48633139619279298</v>
      </c>
      <c r="F15" s="22">
        <f t="shared" si="0"/>
        <v>0.16758668328502996</v>
      </c>
      <c r="G15" s="7"/>
      <c r="H15" s="7"/>
      <c r="I15" s="7">
        <f t="shared" si="1"/>
        <v>0.25751536323035285</v>
      </c>
      <c r="J15" s="7">
        <f t="shared" si="2"/>
        <v>8.1666171835025239E-2</v>
      </c>
      <c r="K15" s="7">
        <f t="shared" si="3"/>
        <v>0.50608700346229007</v>
      </c>
      <c r="L15" s="10">
        <f t="shared" si="4"/>
        <v>0.15473146147233183</v>
      </c>
      <c r="M15" s="7"/>
      <c r="N15" s="7"/>
      <c r="O15" s="7">
        <f t="shared" si="5"/>
        <v>0.25210579355693297</v>
      </c>
      <c r="P15" s="7">
        <f t="shared" si="6"/>
        <v>8.2422419623593951E-2</v>
      </c>
      <c r="Q15" s="7">
        <f t="shared" si="7"/>
        <v>0.49263343349740668</v>
      </c>
      <c r="R15" s="7">
        <f t="shared" si="8"/>
        <v>0.17283835332206646</v>
      </c>
    </row>
    <row r="16" spans="1:19" s="5" customFormat="1" ht="13.8" x14ac:dyDescent="0.45">
      <c r="A16" s="20" t="s">
        <v>8</v>
      </c>
      <c r="C16" s="21">
        <f t="shared" si="0"/>
        <v>0.21388879783730447</v>
      </c>
      <c r="D16" s="21">
        <f t="shared" si="0"/>
        <v>9.5070793086136876E-2</v>
      </c>
      <c r="E16" s="21">
        <f t="shared" si="0"/>
        <v>0.49422924642066646</v>
      </c>
      <c r="F16" s="22">
        <f t="shared" si="0"/>
        <v>0.19681116265589219</v>
      </c>
      <c r="G16" s="7"/>
      <c r="H16" s="7"/>
      <c r="I16" s="7">
        <f t="shared" si="1"/>
        <v>0.21320283357859074</v>
      </c>
      <c r="J16" s="7">
        <f t="shared" si="2"/>
        <v>6.8318772702606251E-2</v>
      </c>
      <c r="K16" s="7">
        <f t="shared" si="3"/>
        <v>0.51140324717546581</v>
      </c>
      <c r="L16" s="10">
        <f t="shared" si="4"/>
        <v>0.20707514654333722</v>
      </c>
      <c r="M16" s="7"/>
      <c r="N16" s="7"/>
      <c r="O16" s="7">
        <f t="shared" si="5"/>
        <v>0.20774889216849643</v>
      </c>
      <c r="P16" s="7">
        <f t="shared" si="6"/>
        <v>6.8835449065777765E-2</v>
      </c>
      <c r="Q16" s="7">
        <f t="shared" si="7"/>
        <v>0.4845761514266132</v>
      </c>
      <c r="R16" s="7">
        <f t="shared" si="8"/>
        <v>0.23883950733911261</v>
      </c>
    </row>
    <row r="17" spans="1:18" s="5" customFormat="1" ht="13.8" x14ac:dyDescent="0.45">
      <c r="A17" s="20" t="s">
        <v>9</v>
      </c>
      <c r="C17" s="21">
        <f t="shared" si="0"/>
        <v>0.22854738068116498</v>
      </c>
      <c r="D17" s="21">
        <f t="shared" si="0"/>
        <v>8.5255810602320931E-2</v>
      </c>
      <c r="E17" s="21">
        <f t="shared" si="0"/>
        <v>0.52340764814780649</v>
      </c>
      <c r="F17" s="22">
        <f t="shared" si="0"/>
        <v>0.16278916056870754</v>
      </c>
      <c r="G17" s="7"/>
      <c r="H17" s="7"/>
      <c r="I17" s="7">
        <f t="shared" si="1"/>
        <v>0.24817229641949978</v>
      </c>
      <c r="J17" s="7">
        <f t="shared" si="2"/>
        <v>8.2701505062012584E-2</v>
      </c>
      <c r="K17" s="7">
        <f t="shared" si="3"/>
        <v>0.51528017836312956</v>
      </c>
      <c r="L17" s="10">
        <f t="shared" si="4"/>
        <v>0.15384602015535806</v>
      </c>
      <c r="M17" s="7"/>
      <c r="N17" s="7"/>
      <c r="O17" s="7">
        <f t="shared" si="5"/>
        <v>0.25060505298840524</v>
      </c>
      <c r="P17" s="7">
        <f t="shared" si="6"/>
        <v>8.0985210045924488E-2</v>
      </c>
      <c r="Q17" s="7">
        <f t="shared" si="7"/>
        <v>0.49764889998131129</v>
      </c>
      <c r="R17" s="7">
        <f t="shared" si="8"/>
        <v>0.17076083698435895</v>
      </c>
    </row>
    <row r="18" spans="1:18" s="5" customFormat="1" ht="13.8" x14ac:dyDescent="0.45">
      <c r="A18" s="20" t="s">
        <v>10</v>
      </c>
      <c r="C18" s="21">
        <f t="shared" si="0"/>
        <v>0.22241268579188175</v>
      </c>
      <c r="D18" s="21">
        <f t="shared" si="0"/>
        <v>9.8794432934507556E-2</v>
      </c>
      <c r="E18" s="21">
        <f t="shared" si="0"/>
        <v>0.49083578974719394</v>
      </c>
      <c r="F18" s="22">
        <f t="shared" si="0"/>
        <v>0.18795709152641668</v>
      </c>
      <c r="G18" s="7"/>
      <c r="H18" s="7"/>
      <c r="I18" s="7">
        <f t="shared" si="1"/>
        <v>0.23446979165117415</v>
      </c>
      <c r="J18" s="7">
        <f t="shared" si="2"/>
        <v>7.4876423771350273E-2</v>
      </c>
      <c r="K18" s="7">
        <f t="shared" si="3"/>
        <v>0.48929997538790437</v>
      </c>
      <c r="L18" s="10">
        <f t="shared" si="4"/>
        <v>0.20135380918957119</v>
      </c>
      <c r="M18" s="7"/>
      <c r="N18" s="7"/>
      <c r="O18" s="7">
        <f t="shared" si="5"/>
        <v>0.22714593863809845</v>
      </c>
      <c r="P18" s="7">
        <f t="shared" si="6"/>
        <v>7.6120392066017784E-2</v>
      </c>
      <c r="Q18" s="7">
        <f t="shared" si="7"/>
        <v>0.46063722120741446</v>
      </c>
      <c r="R18" s="7">
        <f t="shared" si="8"/>
        <v>0.2360964480884693</v>
      </c>
    </row>
    <row r="19" spans="1:18" s="5" customFormat="1" ht="13.8" x14ac:dyDescent="0.45">
      <c r="A19" s="20" t="s">
        <v>11</v>
      </c>
      <c r="C19" s="21">
        <f t="shared" si="0"/>
        <v>0.24143879216947173</v>
      </c>
      <c r="D19" s="21">
        <f t="shared" si="0"/>
        <v>0.1156580609407219</v>
      </c>
      <c r="E19" s="21">
        <f t="shared" si="0"/>
        <v>0.4795337330810362</v>
      </c>
      <c r="F19" s="22">
        <f t="shared" si="0"/>
        <v>0.16336941380877018</v>
      </c>
      <c r="G19" s="7"/>
      <c r="H19" s="7"/>
      <c r="I19" s="7">
        <f t="shared" si="1"/>
        <v>0.21841989995429384</v>
      </c>
      <c r="J19" s="7">
        <f t="shared" si="2"/>
        <v>9.0910822203036923E-2</v>
      </c>
      <c r="K19" s="7">
        <f t="shared" si="3"/>
        <v>0.49225534508150931</v>
      </c>
      <c r="L19" s="10">
        <f t="shared" si="4"/>
        <v>0.19841393276115993</v>
      </c>
      <c r="M19" s="7"/>
      <c r="N19" s="7"/>
      <c r="O19" s="7">
        <f t="shared" si="5"/>
        <v>0.21558144067837565</v>
      </c>
      <c r="P19" s="7">
        <f t="shared" si="6"/>
        <v>9.1205054310968356E-2</v>
      </c>
      <c r="Q19" s="7">
        <f t="shared" si="7"/>
        <v>0.4641537943577162</v>
      </c>
      <c r="R19" s="7">
        <f t="shared" si="8"/>
        <v>0.22905971065293979</v>
      </c>
    </row>
    <row r="20" spans="1:18" s="5" customFormat="1" ht="13.8" x14ac:dyDescent="0.45">
      <c r="A20" s="20" t="s">
        <v>12</v>
      </c>
      <c r="C20" s="21">
        <f t="shared" si="0"/>
        <v>0.2056497439764835</v>
      </c>
      <c r="D20" s="21">
        <f t="shared" si="0"/>
        <v>8.9832401932713565E-2</v>
      </c>
      <c r="E20" s="21">
        <f t="shared" si="0"/>
        <v>0.51796870971308562</v>
      </c>
      <c r="F20" s="22">
        <f t="shared" si="0"/>
        <v>0.18654914437771733</v>
      </c>
      <c r="G20" s="7"/>
      <c r="H20" s="7"/>
      <c r="I20" s="7">
        <f t="shared" si="1"/>
        <v>0.23014355717887996</v>
      </c>
      <c r="J20" s="7">
        <f t="shared" si="2"/>
        <v>8.3332922573105345E-2</v>
      </c>
      <c r="K20" s="7">
        <f t="shared" si="3"/>
        <v>0.52107728089873395</v>
      </c>
      <c r="L20" s="10">
        <f t="shared" si="4"/>
        <v>0.16544623934928068</v>
      </c>
      <c r="M20" s="7"/>
      <c r="N20" s="7"/>
      <c r="O20" s="7">
        <f t="shared" si="5"/>
        <v>0.2320196242938812</v>
      </c>
      <c r="P20" s="7">
        <f t="shared" si="6"/>
        <v>8.3242329079904018E-2</v>
      </c>
      <c r="Q20" s="7">
        <f t="shared" si="7"/>
        <v>0.5071272091769321</v>
      </c>
      <c r="R20" s="7">
        <f t="shared" si="8"/>
        <v>0.17761083744928266</v>
      </c>
    </row>
    <row r="21" spans="1:18" s="5" customFormat="1" ht="13.8" x14ac:dyDescent="0.45">
      <c r="A21" s="20" t="s">
        <v>13</v>
      </c>
      <c r="C21" s="21">
        <f t="shared" si="0"/>
        <v>0.24832708993692562</v>
      </c>
      <c r="D21" s="21">
        <f t="shared" si="0"/>
        <v>9.6763039093266667E-2</v>
      </c>
      <c r="E21" s="21">
        <f t="shared" si="0"/>
        <v>0.47863904630785847</v>
      </c>
      <c r="F21" s="22">
        <f t="shared" si="0"/>
        <v>0.17627082466194929</v>
      </c>
      <c r="G21" s="7"/>
      <c r="H21" s="7"/>
      <c r="I21" s="7">
        <f t="shared" si="1"/>
        <v>0.24591895393539909</v>
      </c>
      <c r="J21" s="7">
        <f t="shared" si="2"/>
        <v>8.0960023143904963E-2</v>
      </c>
      <c r="K21" s="7">
        <f t="shared" si="3"/>
        <v>0.48807203540418909</v>
      </c>
      <c r="L21" s="10">
        <f t="shared" si="4"/>
        <v>0.18504898751650686</v>
      </c>
      <c r="M21" s="7"/>
      <c r="N21" s="7"/>
      <c r="O21" s="7">
        <f t="shared" si="5"/>
        <v>0.24458218234197382</v>
      </c>
      <c r="P21" s="7">
        <f t="shared" si="6"/>
        <v>8.1690351626561242E-2</v>
      </c>
      <c r="Q21" s="7">
        <f t="shared" si="7"/>
        <v>0.46213669724198569</v>
      </c>
      <c r="R21" s="7">
        <f t="shared" si="8"/>
        <v>0.21159076878947927</v>
      </c>
    </row>
    <row r="22" spans="1:18" s="5" customFormat="1" ht="13.8" x14ac:dyDescent="0.45">
      <c r="A22" s="20" t="s">
        <v>14</v>
      </c>
      <c r="C22" s="21">
        <f t="shared" si="0"/>
        <v>0.28142958920525984</v>
      </c>
      <c r="D22" s="21">
        <f t="shared" si="0"/>
        <v>0.12062574630984281</v>
      </c>
      <c r="E22" s="21">
        <f t="shared" si="0"/>
        <v>0.48081462272738335</v>
      </c>
      <c r="F22" s="22">
        <f t="shared" si="0"/>
        <v>0.11713004175751406</v>
      </c>
      <c r="G22" s="7"/>
      <c r="H22" s="7"/>
      <c r="I22" s="7">
        <f t="shared" si="1"/>
        <v>0.30772243280646028</v>
      </c>
      <c r="J22" s="7">
        <f t="shared" si="2"/>
        <v>0.119637375948716</v>
      </c>
      <c r="K22" s="7">
        <f t="shared" si="3"/>
        <v>0.45856518223172915</v>
      </c>
      <c r="L22" s="10">
        <f t="shared" si="4"/>
        <v>0.11407500901309457</v>
      </c>
      <c r="M22" s="7"/>
      <c r="N22" s="7"/>
      <c r="O22" s="7">
        <f t="shared" si="5"/>
        <v>0.30405743905161081</v>
      </c>
      <c r="P22" s="7">
        <f t="shared" si="6"/>
        <v>0.12121413159395848</v>
      </c>
      <c r="Q22" s="7">
        <f t="shared" si="7"/>
        <v>0.44900517100270332</v>
      </c>
      <c r="R22" s="7">
        <f t="shared" si="8"/>
        <v>0.12572325835172737</v>
      </c>
    </row>
    <row r="23" spans="1:18" s="5" customFormat="1" ht="13.8" x14ac:dyDescent="0.45">
      <c r="A23" s="20" t="s">
        <v>15</v>
      </c>
      <c r="C23" s="21">
        <f t="shared" si="0"/>
        <v>0.22359836405908098</v>
      </c>
      <c r="D23" s="21">
        <f t="shared" si="0"/>
        <v>8.9494342777341723E-2</v>
      </c>
      <c r="E23" s="21">
        <f t="shared" si="0"/>
        <v>0.52556172848266691</v>
      </c>
      <c r="F23" s="22">
        <f t="shared" si="0"/>
        <v>0.16134556468091041</v>
      </c>
      <c r="G23" s="7"/>
      <c r="H23" s="7"/>
      <c r="I23" s="7">
        <f t="shared" si="1"/>
        <v>0.22649585529651234</v>
      </c>
      <c r="J23" s="7">
        <f t="shared" si="2"/>
        <v>8.7195524947336803E-2</v>
      </c>
      <c r="K23" s="7">
        <f t="shared" si="3"/>
        <v>0.52912648530651218</v>
      </c>
      <c r="L23" s="10">
        <f t="shared" si="4"/>
        <v>0.15718213444963872</v>
      </c>
      <c r="M23" s="7"/>
      <c r="N23" s="7"/>
      <c r="O23" s="7">
        <f t="shared" si="5"/>
        <v>0.22904882196988646</v>
      </c>
      <c r="P23" s="7">
        <f t="shared" si="6"/>
        <v>8.5577384823170427E-2</v>
      </c>
      <c r="Q23" s="7">
        <f t="shared" si="7"/>
        <v>0.51268708418788456</v>
      </c>
      <c r="R23" s="7">
        <f t="shared" si="8"/>
        <v>0.17268670901905858</v>
      </c>
    </row>
    <row r="24" spans="1:18" s="5" customFormat="1" ht="13.8" x14ac:dyDescent="0.45">
      <c r="A24" s="20" t="s">
        <v>16</v>
      </c>
      <c r="C24" s="21">
        <f t="shared" si="0"/>
        <v>0.22876333994744458</v>
      </c>
      <c r="D24" s="21">
        <f t="shared" si="0"/>
        <v>9.4381804043545875E-2</v>
      </c>
      <c r="E24" s="21">
        <f t="shared" si="0"/>
        <v>0.49375067034911801</v>
      </c>
      <c r="F24" s="22">
        <f t="shared" si="0"/>
        <v>0.18310418565989156</v>
      </c>
      <c r="G24" s="7"/>
      <c r="H24" s="7"/>
      <c r="I24" s="7">
        <f t="shared" si="1"/>
        <v>0.21190775744517354</v>
      </c>
      <c r="J24" s="7">
        <f t="shared" si="2"/>
        <v>7.0735740599832758E-2</v>
      </c>
      <c r="K24" s="7">
        <f t="shared" si="3"/>
        <v>0.51082968576960452</v>
      </c>
      <c r="L24" s="10">
        <f t="shared" si="4"/>
        <v>0.20652681618538915</v>
      </c>
      <c r="M24" s="7"/>
      <c r="N24" s="7"/>
      <c r="O24" s="7">
        <f t="shared" si="5"/>
        <v>0.20080864826446843</v>
      </c>
      <c r="P24" s="7">
        <f t="shared" si="6"/>
        <v>7.2876636718831225E-2</v>
      </c>
      <c r="Q24" s="7">
        <f t="shared" si="7"/>
        <v>0.48321931985082162</v>
      </c>
      <c r="R24" s="7">
        <f t="shared" si="8"/>
        <v>0.24309539516587875</v>
      </c>
    </row>
    <row r="25" spans="1:18" s="5" customFormat="1" ht="25" customHeight="1" x14ac:dyDescent="0.45">
      <c r="A25" s="20" t="s">
        <v>17</v>
      </c>
      <c r="C25" s="21">
        <f>C48/$B48</f>
        <v>0.2276270455180083</v>
      </c>
      <c r="D25" s="21">
        <f t="shared" ref="D25:F26" si="9">D48/$B48</f>
        <v>9.6083542624451498E-2</v>
      </c>
      <c r="E25" s="21">
        <f t="shared" si="9"/>
        <v>0.5162535634475578</v>
      </c>
      <c r="F25" s="22">
        <f t="shared" si="9"/>
        <v>0.16003584840998236</v>
      </c>
      <c r="G25" s="7"/>
      <c r="H25" s="7"/>
      <c r="I25" s="7">
        <f>I48/H48</f>
        <v>0.24641522834874624</v>
      </c>
      <c r="J25" s="7">
        <f>J48/H48</f>
        <v>8.8991371982332243E-2</v>
      </c>
      <c r="K25" s="7">
        <f>K48/H48</f>
        <v>0.50978379026049736</v>
      </c>
      <c r="L25" s="10">
        <f>L48/H48</f>
        <v>0.15480960940842417</v>
      </c>
      <c r="M25" s="7"/>
      <c r="N25" s="7"/>
      <c r="O25" s="7">
        <f t="shared" si="5"/>
        <v>0.24477199665060895</v>
      </c>
      <c r="P25" s="7">
        <f t="shared" si="6"/>
        <v>9.0396796477208968E-2</v>
      </c>
      <c r="Q25" s="7">
        <f t="shared" si="7"/>
        <v>0.49169787467655468</v>
      </c>
      <c r="R25" s="7">
        <f t="shared" si="8"/>
        <v>0.17313333219562743</v>
      </c>
    </row>
    <row r="26" spans="1:18" s="5" customFormat="1" ht="14.1" x14ac:dyDescent="0.5">
      <c r="A26" s="6" t="s">
        <v>18</v>
      </c>
      <c r="C26" s="21">
        <f>C49/$B49</f>
        <v>0.22421040911506782</v>
      </c>
      <c r="D26" s="21">
        <f t="shared" si="9"/>
        <v>9.528416718402638E-2</v>
      </c>
      <c r="E26" s="21">
        <f t="shared" si="9"/>
        <v>0.5107253968946398</v>
      </c>
      <c r="F26" s="22">
        <f t="shared" si="9"/>
        <v>0.16978002680626586</v>
      </c>
      <c r="G26" s="7"/>
      <c r="H26" s="7"/>
      <c r="I26" s="7">
        <f>I49/H49</f>
        <v>0.23961355118048328</v>
      </c>
      <c r="J26" s="7">
        <f>J49/H49</f>
        <v>8.8190577703000511E-2</v>
      </c>
      <c r="K26" s="7">
        <f>K49/H49</f>
        <v>0.51708321493072007</v>
      </c>
      <c r="L26" s="10">
        <f>L49/H49</f>
        <v>0.15511265618579612</v>
      </c>
      <c r="M26" s="7"/>
      <c r="N26" s="7"/>
      <c r="O26" s="7">
        <f>O49/N49</f>
        <v>0.23841881966406869</v>
      </c>
      <c r="P26" s="7">
        <f>P49/N49</f>
        <v>8.7856603086767113E-2</v>
      </c>
      <c r="Q26" s="7">
        <f>Q49/N49</f>
        <v>0.49953077647880323</v>
      </c>
      <c r="R26" s="7">
        <f>R49/N49</f>
        <v>0.17419380077036095</v>
      </c>
    </row>
    <row r="27" spans="1:18" s="5" customFormat="1" ht="13.8" x14ac:dyDescent="0.45"/>
    <row r="28" spans="1:18" s="5" customFormat="1" ht="15" customHeight="1" x14ac:dyDescent="0.5">
      <c r="A28" s="26" t="s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s="5" customFormat="1" ht="13.8" x14ac:dyDescent="0.45"/>
    <row r="30" spans="1:18" s="5" customFormat="1" ht="15" x14ac:dyDescent="0.5">
      <c r="A30" s="6"/>
      <c r="B30" s="26">
        <f>B7</f>
        <v>2019</v>
      </c>
      <c r="C30" s="26"/>
      <c r="D30" s="26"/>
      <c r="E30" s="26"/>
      <c r="F30" s="27"/>
      <c r="G30" s="28">
        <f>G7</f>
        <v>2020</v>
      </c>
      <c r="H30" s="26"/>
      <c r="I30" s="26"/>
      <c r="J30" s="26"/>
      <c r="K30" s="26"/>
      <c r="L30" s="27"/>
      <c r="M30" s="26">
        <f>M7</f>
        <v>2025</v>
      </c>
      <c r="N30" s="26"/>
      <c r="O30" s="26"/>
      <c r="P30" s="26"/>
      <c r="Q30" s="26"/>
      <c r="R30" s="26"/>
    </row>
    <row r="31" spans="1:18" s="4" customFormat="1" ht="12.6" thickBot="1" x14ac:dyDescent="0.45">
      <c r="A31" s="19" t="s">
        <v>1</v>
      </c>
      <c r="B31" s="2" t="s">
        <v>19</v>
      </c>
      <c r="C31" s="2" t="s">
        <v>20</v>
      </c>
      <c r="D31" s="2" t="s">
        <v>21</v>
      </c>
      <c r="E31" s="2" t="s">
        <v>22</v>
      </c>
      <c r="F31" s="3" t="s">
        <v>23</v>
      </c>
      <c r="G31" s="2" t="s">
        <v>19</v>
      </c>
      <c r="H31" s="2" t="s">
        <v>19</v>
      </c>
      <c r="I31" s="2" t="s">
        <v>20</v>
      </c>
      <c r="J31" s="2" t="s">
        <v>21</v>
      </c>
      <c r="K31" s="2" t="s">
        <v>22</v>
      </c>
      <c r="L31" s="3" t="s">
        <v>23</v>
      </c>
      <c r="M31" s="2"/>
      <c r="N31" s="2" t="s">
        <v>19</v>
      </c>
      <c r="O31" s="2" t="s">
        <v>20</v>
      </c>
      <c r="P31" s="2" t="s">
        <v>21</v>
      </c>
      <c r="Q31" s="2" t="s">
        <v>22</v>
      </c>
      <c r="R31" s="2" t="s">
        <v>23</v>
      </c>
    </row>
    <row r="32" spans="1:18" s="5" customFormat="1" ht="14.4" thickTop="1" x14ac:dyDescent="0.5">
      <c r="A32" s="6"/>
      <c r="F32" s="11"/>
      <c r="L32" s="11"/>
    </row>
    <row r="33" spans="1:20" s="5" customFormat="1" ht="13.8" x14ac:dyDescent="0.45">
      <c r="A33" s="20" t="s">
        <v>2</v>
      </c>
      <c r="B33" s="13">
        <f>SUM(C33:F33)</f>
        <v>800566</v>
      </c>
      <c r="C33" s="13">
        <f>SUMIFS('Pop Estimates 2022'!$B:$B,'Pop Estimates 2022'!$A:$A,'Table 1'!$A33)</f>
        <v>207930.99999999997</v>
      </c>
      <c r="D33" s="13">
        <f>SUMIFS('Pop Estimates 2022'!$C:$C,'Pop Estimates 2022'!$A:$A,'Table 1'!$A33)</f>
        <v>76814.999999999985</v>
      </c>
      <c r="E33" s="13">
        <f>SUMIFS('Pop Estimates 2022'!$D:$D,'Pop Estimates 2022'!$A:$A,$A33)</f>
        <v>411004</v>
      </c>
      <c r="F33" s="12">
        <f>SUMIFS('Pop Estimates 2022'!$E:$E,'Pop Estimates 2022'!$A:$A,$A33)</f>
        <v>104816</v>
      </c>
      <c r="G33" s="13"/>
      <c r="H33" s="13">
        <f>SUM(I33:L33)</f>
        <v>774421</v>
      </c>
      <c r="I33" s="13">
        <f>SUM(SUMIFS([1]File2!$X$1:$X$65536,[1]File2!$D$1:$D$65536,$T33,[1]File2!$E$1:$E$65536,"=T",[1]File2!$F$1:$F$65536,"=0 - 4"),
SUMIFS([1]File2!$X$1:$X$65536,[1]File2!$D$1:$D$65536,$T33,[1]File2!$E$1:$E$65536,"=T",[1]File2!$F$1:$F$65536,"=5-17"))</f>
        <v>218626</v>
      </c>
      <c r="J33" s="13">
        <f>SUMIFS([1]File2!$X$1:$X$65536,[1]File2!$D$1:$D$65536,$T33,[1]File2!$E$1:$E$65536,"=T",[1]File2!$F$1:$F$65536,"=18-24")</f>
        <v>70171</v>
      </c>
      <c r="K33" s="13">
        <f>SUM(SUMIFS([1]File2!$X$1:$X$65536,[1]File2!$D$1:$D$65536,$T33,[1]File2!$E$1:$E$65536,"=T",[1]File2!$F$1:$F$65536,"=25 - 29"),
SUMIFS([1]File2!$X$1:$X$65536,[1]File2!$D$1:$D$65536,$T33,[1]File2!$E$1:$E$65536,"=T",[1]File2!$F$1:$F$65536,"=30 - 34"),
SUMIFS([1]File2!$X$1:$X$65536,[1]File2!$D$1:$D$65536,$T33,[1]File2!$E$1:$E$65536,"=T",[1]File2!$F$1:$F$65536,"=35 - 39"),
SUMIFS([1]File2!$X$1:$X$65536,[1]File2!$D$1:$D$65536,$T33,[1]File2!$E$1:$E$65536,"=T",[1]File2!$F$1:$F$65536,"=40 - 44"),
SUMIFS([1]File2!$X$1:$X$65536,[1]File2!$D$1:$D$65536,$T33,[1]File2!$E$1:$E$65536,"=T",[1]File2!$F$1:$F$65536,"=45 - 49"),
SUMIFS([1]File2!$X$1:$X$65536,[1]File2!$D$1:$D$65536,$T33,[1]File2!$E$1:$E$65536,"=T",[1]File2!$F$1:$F$65536,"=50 - 54"),
SUMIFS([1]File2!$X$1:$X$65536,[1]File2!$D$1:$D$65536,$T33,[1]File2!$E$1:$E$65536,"=T",[1]File2!$F$1:$F$65536,"=55 - 59"),
SUMIFS([1]File2!$X$1:$X$65536,[1]File2!$D$1:$D$65536,$T33,[1]File2!$E$1:$E$65536,"=T",[1]File2!$F$1:$F$65536,"=60 - 64"))</f>
        <v>389236</v>
      </c>
      <c r="L33" s="12">
        <f>SUMIFS([1]File2!$X$1:$X$65536,[1]File2!$D$1:$D$65536,$T33,[1]File2!$E$1:$E$65536,"=T",[1]File2!$F$1:$F$65536,"=65 and over")</f>
        <v>96388</v>
      </c>
      <c r="M33" s="13"/>
      <c r="N33" s="13">
        <f>SUM(O33:R33)</f>
        <v>820881</v>
      </c>
      <c r="O33" s="13">
        <f>SUM(SUMIFS([1]File2!$AC$1:$AC$65536,[1]File2!$D$1:$D$65536,$T33,[1]File2!$E$1:$E$65536,"=T",[1]File2!$F$1:$F$65536,"=0 - 4"),
SUMIFS([1]File2!$AC$1:$AC$65536,[1]File2!$D$1:$D$65536,$T33,[1]File2!$E$1:$E$65536,"=T",[1]File2!$F$1:$F$65536,"=5-17"))</f>
        <v>236178</v>
      </c>
      <c r="P33" s="13">
        <f>SUMIFS([1]File2!$AC$1:$AC$65536,[1]File2!$D$1:$D$65536,$T33,[1]File2!$E$1:$E$65536,"=T",[1]File2!$F$1:$F$65536,"=18-24")</f>
        <v>77871</v>
      </c>
      <c r="Q33" s="13">
        <f>SUM(SUMIFS([1]File2!$AC$1:$AC$65536,[1]File2!$D$1:$D$65536,$T33,[1]File2!$E$1:$E$65536,"=T",[1]File2!$F$1:$F$65536,"=25 - 29"),
SUMIFS([1]File2!$AC$1:$AC$65536,[1]File2!$D$1:$D$65536,$T33,[1]File2!$E$1:$E$65536,"=T",[1]File2!$F$1:$F$65536,"=30 - 34"),
SUMIFS([1]File2!$AC$1:$AC$65536,[1]File2!$D$1:$D$65536,$T33,[1]File2!$E$1:$E$65536,"=T",[1]File2!$F$1:$F$65536,"=35 - 39"),
SUMIFS([1]File2!$AC$1:$AC$65536,[1]File2!$D$1:$D$65536,$T33,[1]File2!$E$1:$E$65536,"=T",[1]File2!$F$1:$F$65536,"=40 - 44"),
SUMIFS([1]File2!$AC$1:$AC$65536,[1]File2!$D$1:$D$65536,$T33,[1]File2!$E$1:$E$65536,"=T",[1]File2!$F$1:$F$65536,"=45 - 49"),
SUMIFS([1]File2!$AC$1:$AC$65536,[1]File2!$D$1:$D$65536,$T33,[1]File2!$E$1:$E$65536,"=T",[1]File2!$F$1:$F$65536,"=50 - 54"),
SUMIFS([1]File2!$AC$1:$AC$65536,[1]File2!$D$1:$D$65536,$T33,[1]File2!$E$1:$E$65536,"=T",[1]File2!$F$1:$F$65536,"=55 - 59"),
SUMIFS([1]File2!$AC$1:$AC$65536,[1]File2!$D$1:$D$65536,$T33,[1]File2!$E$1:$E$65536,"=T",[1]File2!$F$1:$F$65536,"=60 - 64"))</f>
        <v>391697</v>
      </c>
      <c r="R33" s="13">
        <f>SUMIFS([1]File2!$AC$1:$AC$65536,[1]File2!$D$1:$D$65536,$T33,[1]File2!$E$1:$E$65536,"=T",[1]File2!$F$1:$F$65536,"=65 and over")</f>
        <v>115135</v>
      </c>
      <c r="T33" s="5" t="s">
        <v>27</v>
      </c>
    </row>
    <row r="34" spans="1:20" s="5" customFormat="1" ht="13.8" x14ac:dyDescent="0.45">
      <c r="A34" s="20" t="s">
        <v>3</v>
      </c>
      <c r="B34" s="13">
        <f t="shared" ref="B34:B47" si="10">SUM(C34:F34)</f>
        <v>7616059.9999999972</v>
      </c>
      <c r="C34" s="13">
        <f>SUMIFS('Pop Estimates 2022'!$B:$B,'Pop Estimates 2022'!$A:$A,'Table 1'!$A34)</f>
        <v>1698259.9999999993</v>
      </c>
      <c r="D34" s="13">
        <f>SUMIFS('Pop Estimates 2022'!$C:$C,'Pop Estimates 2022'!$A:$A,'Table 1'!$A34)</f>
        <v>756368.00000000023</v>
      </c>
      <c r="E34" s="13">
        <f>SUMIFS('Pop Estimates 2022'!$D:$D,'Pop Estimates 2022'!$A:$A,$A34)</f>
        <v>3765175.9999999967</v>
      </c>
      <c r="F34" s="12">
        <f>SUMIFS('Pop Estimates 2022'!$E:$E,'Pop Estimates 2022'!$A:$A,$A34)</f>
        <v>1396256.0000000012</v>
      </c>
      <c r="G34" s="13"/>
      <c r="H34" s="13">
        <f t="shared" ref="H34:H47" si="11">SUM(I34:L34)</f>
        <v>8456448</v>
      </c>
      <c r="I34" s="13">
        <f>SUM(SUMIFS([1]File2!$X$1:$X$65536,[1]File2!$D$1:$D$65536,$T34,[1]File2!$E$1:$E$65536,"=T",[1]File2!$F$1:$F$65536,"=0 - 4"),
SUMIFS([1]File2!$X$1:$X$65536,[1]File2!$D$1:$D$65536,$T34,[1]File2!$E$1:$E$65536,"=T",[1]File2!$F$1:$F$65536,"=5-17"))</f>
        <v>2128380</v>
      </c>
      <c r="J34" s="13">
        <f>SUMIFS([1]File2!$X$1:$X$65536,[1]File2!$D$1:$D$65536,$T34,[1]File2!$E$1:$E$65536,"=T",[1]File2!$F$1:$F$65536,"=18-24")</f>
        <v>737825</v>
      </c>
      <c r="K34" s="13">
        <f>SUM(SUMIFS([1]File2!$X$1:$X$65536,[1]File2!$D$1:$D$65536,$T34,[1]File2!$E$1:$E$65536,"=T",[1]File2!$F$1:$F$65536,"=25 - 29"),
SUMIFS([1]File2!$X$1:$X$65536,[1]File2!$D$1:$D$65536,$T34,[1]File2!$E$1:$E$65536,"=T",[1]File2!$F$1:$F$65536,"=30 - 34"),
SUMIFS([1]File2!$X$1:$X$65536,[1]File2!$D$1:$D$65536,$T34,[1]File2!$E$1:$E$65536,"=T",[1]File2!$F$1:$F$65536,"=35 - 39"),
SUMIFS([1]File2!$X$1:$X$65536,[1]File2!$D$1:$D$65536,$T34,[1]File2!$E$1:$E$65536,"=T",[1]File2!$F$1:$F$65536,"=40 - 44"),
SUMIFS([1]File2!$X$1:$X$65536,[1]File2!$D$1:$D$65536,$T34,[1]File2!$E$1:$E$65536,"=T",[1]File2!$F$1:$F$65536,"=45 - 49"),
SUMIFS([1]File2!$X$1:$X$65536,[1]File2!$D$1:$D$65536,$T34,[1]File2!$E$1:$E$65536,"=T",[1]File2!$F$1:$F$65536,"=50 - 54"),
SUMIFS([1]File2!$X$1:$X$65536,[1]File2!$D$1:$D$65536,$T34,[1]File2!$E$1:$E$65536,"=T",[1]File2!$F$1:$F$65536,"=55 - 59"),
SUMIFS([1]File2!$X$1:$X$65536,[1]File2!$D$1:$D$65536,$T34,[1]File2!$E$1:$E$65536,"=T",[1]File2!$F$1:$F$65536,"=60 - 64"))</f>
        <v>4069621</v>
      </c>
      <c r="L34" s="12">
        <f>SUMIFS([1]File2!$X$1:$X$65536,[1]File2!$D$1:$D$65536,$T34,[1]File2!$E$1:$E$65536,"=T",[1]File2!$F$1:$F$65536,"=65 and over")</f>
        <v>1520622</v>
      </c>
      <c r="M34" s="13"/>
      <c r="N34" s="13">
        <f t="shared" ref="N34:N47" si="12">SUM(O34:R34)</f>
        <v>9531537</v>
      </c>
      <c r="O34" s="13">
        <f>SUM(SUMIFS([1]File2!$AC$1:$AC$65536,[1]File2!$D$1:$D$65536,$T34,[1]File2!$E$1:$E$65536,"=T",[1]File2!$F$1:$F$65536,"=0 - 4"),
SUMIFS([1]File2!$AC$1:$AC$65536,[1]File2!$D$1:$D$65536,$T34,[1]File2!$E$1:$E$65536,"=T",[1]File2!$F$1:$F$65536,"=5-17"))</f>
        <v>2361142</v>
      </c>
      <c r="P34" s="13">
        <f>SUMIFS([1]File2!$AC$1:$AC$65536,[1]File2!$D$1:$D$65536,$T34,[1]File2!$E$1:$E$65536,"=T",[1]File2!$F$1:$F$65536,"=18-24")</f>
        <v>859847</v>
      </c>
      <c r="Q34" s="13">
        <f>SUM(SUMIFS([1]File2!$AC$1:$AC$65536,[1]File2!$D$1:$D$65536,$T34,[1]File2!$E$1:$E$65536,"=T",[1]File2!$F$1:$F$65536,"=25 - 29"),
SUMIFS([1]File2!$AC$1:$AC$65536,[1]File2!$D$1:$D$65536,$T34,[1]File2!$E$1:$E$65536,"=T",[1]File2!$F$1:$F$65536,"=30 - 34"),
SUMIFS([1]File2!$AC$1:$AC$65536,[1]File2!$D$1:$D$65536,$T34,[1]File2!$E$1:$E$65536,"=T",[1]File2!$F$1:$F$65536,"=35 - 39"),
SUMIFS([1]File2!$AC$1:$AC$65536,[1]File2!$D$1:$D$65536,$T34,[1]File2!$E$1:$E$65536,"=T",[1]File2!$F$1:$F$65536,"=40 - 44"),
SUMIFS([1]File2!$AC$1:$AC$65536,[1]File2!$D$1:$D$65536,$T34,[1]File2!$E$1:$E$65536,"=T",[1]File2!$F$1:$F$65536,"=45 - 49"),
SUMIFS([1]File2!$AC$1:$AC$65536,[1]File2!$D$1:$D$65536,$T34,[1]File2!$E$1:$E$65536,"=T",[1]File2!$F$1:$F$65536,"=50 - 54"),
SUMIFS([1]File2!$AC$1:$AC$65536,[1]File2!$D$1:$D$65536,$T34,[1]File2!$E$1:$E$65536,"=T",[1]File2!$F$1:$F$65536,"=55 - 59"),
SUMIFS([1]File2!$AC$1:$AC$65536,[1]File2!$D$1:$D$65536,$T34,[1]File2!$E$1:$E$65536,"=T",[1]File2!$F$1:$F$65536,"=60 - 64"))</f>
        <v>4370192</v>
      </c>
      <c r="R34" s="13">
        <f>SUMIFS([1]File2!$AC$1:$AC$65536,[1]File2!$D$1:$D$65536,$T34,[1]File2!$E$1:$E$65536,"=T",[1]File2!$F$1:$F$65536,"=65 and over")</f>
        <v>1940356</v>
      </c>
      <c r="T34" s="5" t="s">
        <v>28</v>
      </c>
    </row>
    <row r="35" spans="1:20" s="5" customFormat="1" ht="13.8" x14ac:dyDescent="0.45">
      <c r="A35" s="20" t="s">
        <v>4</v>
      </c>
      <c r="B35" s="13">
        <f t="shared" si="10"/>
        <v>40858059</v>
      </c>
      <c r="C35" s="13">
        <f>SUMIFS('Pop Estimates 2022'!$B:$B,'Pop Estimates 2022'!$A:$A,'Table 1'!$A35)</f>
        <v>9242211.0000000037</v>
      </c>
      <c r="D35" s="13">
        <f>SUMIFS('Pop Estimates 2022'!$C:$C,'Pop Estimates 2022'!$A:$A,'Table 1'!$A35)</f>
        <v>3908405.0000000005</v>
      </c>
      <c r="E35" s="13">
        <f>SUMIFS('Pop Estimates 2022'!$D:$D,'Pop Estimates 2022'!$A:$A,$A35)</f>
        <v>21439665.999999996</v>
      </c>
      <c r="F35" s="12">
        <f>SUMIFS('Pop Estimates 2022'!$E:$E,'Pop Estimates 2022'!$A:$A,$A35)</f>
        <v>6267777.0000000019</v>
      </c>
      <c r="G35" s="13"/>
      <c r="H35" s="13">
        <f t="shared" si="11"/>
        <v>42206743</v>
      </c>
      <c r="I35" s="13">
        <f>SUM(SUMIFS([1]File2!$X$1:$X$65536,[1]File2!$D$1:$D$65536,$T35,[1]File2!$E$1:$E$65536,"=T",[1]File2!$F$1:$F$65536,"=0 - 4"),
SUMIFS([1]File2!$X$1:$X$65536,[1]File2!$D$1:$D$65536,$T35,[1]File2!$E$1:$E$65536,"=T",[1]File2!$F$1:$F$65536,"=5-17"))</f>
        <v>10414108</v>
      </c>
      <c r="J35" s="13">
        <f>SUMIFS([1]File2!$X$1:$X$65536,[1]File2!$D$1:$D$65536,$T35,[1]File2!$E$1:$E$65536,"=T",[1]File2!$F$1:$F$65536,"=18-24")</f>
        <v>3791818</v>
      </c>
      <c r="K35" s="13">
        <f>SUM(SUMIFS([1]File2!$X$1:$X$65536,[1]File2!$D$1:$D$65536,$T35,[1]File2!$E$1:$E$65536,"=T",[1]File2!$F$1:$F$65536,"=25 - 29"),
SUMIFS([1]File2!$X$1:$X$65536,[1]File2!$D$1:$D$65536,$T35,[1]File2!$E$1:$E$65536,"=T",[1]File2!$F$1:$F$65536,"=30 - 34"),
SUMIFS([1]File2!$X$1:$X$65536,[1]File2!$D$1:$D$65536,$T35,[1]File2!$E$1:$E$65536,"=T",[1]File2!$F$1:$F$65536,"=35 - 39"),
SUMIFS([1]File2!$X$1:$X$65536,[1]File2!$D$1:$D$65536,$T35,[1]File2!$E$1:$E$65536,"=T",[1]File2!$F$1:$F$65536,"=40 - 44"),
SUMIFS([1]File2!$X$1:$X$65536,[1]File2!$D$1:$D$65536,$T35,[1]File2!$E$1:$E$65536,"=T",[1]File2!$F$1:$F$65536,"=45 - 49"),
SUMIFS([1]File2!$X$1:$X$65536,[1]File2!$D$1:$D$65536,$T35,[1]File2!$E$1:$E$65536,"=T",[1]File2!$F$1:$F$65536,"=50 - 54"),
SUMIFS([1]File2!$X$1:$X$65536,[1]File2!$D$1:$D$65536,$T35,[1]File2!$E$1:$E$65536,"=T",[1]File2!$F$1:$F$65536,"=55 - 59"),
SUMIFS([1]File2!$X$1:$X$65536,[1]File2!$D$1:$D$65536,$T35,[1]File2!$E$1:$E$65536,"=T",[1]File2!$F$1:$F$65536,"=60 - 64"))</f>
        <v>21801691</v>
      </c>
      <c r="L35" s="12">
        <f>SUMIFS([1]File2!$X$1:$X$65536,[1]File2!$D$1:$D$65536,$T35,[1]File2!$E$1:$E$65536,"=T",[1]File2!$F$1:$F$65536,"=65 and over")</f>
        <v>6199126</v>
      </c>
      <c r="M35" s="13"/>
      <c r="N35" s="13">
        <f t="shared" si="12"/>
        <v>44305177</v>
      </c>
      <c r="O35" s="13">
        <f>SUM(SUMIFS([1]File2!$AC$1:$AC$65536,[1]File2!$D$1:$D$65536,$T35,[1]File2!$E$1:$E$65536,"=T",[1]File2!$F$1:$F$65536,"=0 - 4"),
SUMIFS([1]File2!$AC$1:$AC$65536,[1]File2!$D$1:$D$65536,$T35,[1]File2!$E$1:$E$65536,"=T",[1]File2!$F$1:$F$65536,"=5-17"))</f>
        <v>10831668</v>
      </c>
      <c r="P35" s="13">
        <f>SUMIFS([1]File2!$AC$1:$AC$65536,[1]File2!$D$1:$D$65536,$T35,[1]File2!$E$1:$E$65536,"=T",[1]File2!$F$1:$F$65536,"=18-24")</f>
        <v>4034364</v>
      </c>
      <c r="Q35" s="13">
        <f>SUM(SUMIFS([1]File2!$AC$1:$AC$65536,[1]File2!$D$1:$D$65536,$T35,[1]File2!$E$1:$E$65536,"=T",[1]File2!$F$1:$F$65536,"=25 - 29"),
SUMIFS([1]File2!$AC$1:$AC$65536,[1]File2!$D$1:$D$65536,$T35,[1]File2!$E$1:$E$65536,"=T",[1]File2!$F$1:$F$65536,"=30 - 34"),
SUMIFS([1]File2!$AC$1:$AC$65536,[1]File2!$D$1:$D$65536,$T35,[1]File2!$E$1:$E$65536,"=T",[1]File2!$F$1:$F$65536,"=35 - 39"),
SUMIFS([1]File2!$AC$1:$AC$65536,[1]File2!$D$1:$D$65536,$T35,[1]File2!$E$1:$E$65536,"=T",[1]File2!$F$1:$F$65536,"=40 - 44"),
SUMIFS([1]File2!$AC$1:$AC$65536,[1]File2!$D$1:$D$65536,$T35,[1]File2!$E$1:$E$65536,"=T",[1]File2!$F$1:$F$65536,"=45 - 49"),
SUMIFS([1]File2!$AC$1:$AC$65536,[1]File2!$D$1:$D$65536,$T35,[1]File2!$E$1:$E$65536,"=T",[1]File2!$F$1:$F$65536,"=50 - 54"),
SUMIFS([1]File2!$AC$1:$AC$65536,[1]File2!$D$1:$D$65536,$T35,[1]File2!$E$1:$E$65536,"=T",[1]File2!$F$1:$F$65536,"=55 - 59"),
SUMIFS([1]File2!$AC$1:$AC$65536,[1]File2!$D$1:$D$65536,$T35,[1]File2!$E$1:$E$65536,"=T",[1]File2!$F$1:$F$65536,"=60 - 64"))</f>
        <v>22154167</v>
      </c>
      <c r="R35" s="13">
        <f>SUMIFS([1]File2!$AC$1:$AC$65536,[1]File2!$D$1:$D$65536,$T35,[1]File2!$E$1:$E$65536,"=T",[1]File2!$F$1:$F$65536,"=65 and over")</f>
        <v>7284978</v>
      </c>
      <c r="T35" s="5" t="s">
        <v>29</v>
      </c>
    </row>
    <row r="36" spans="1:20" s="5" customFormat="1" ht="13.8" x14ac:dyDescent="0.45">
      <c r="A36" s="20" t="s">
        <v>5</v>
      </c>
      <c r="B36" s="13">
        <f t="shared" si="10"/>
        <v>6058607.9999999991</v>
      </c>
      <c r="C36" s="13">
        <f>SUMIFS('Pop Estimates 2022'!$B:$B,'Pop Estimates 2022'!$A:$A,'Table 1'!$A36)</f>
        <v>1303537.9999999998</v>
      </c>
      <c r="D36" s="13">
        <f>SUMIFS('Pop Estimates 2022'!$C:$C,'Pop Estimates 2022'!$A:$A,'Table 1'!$A36)</f>
        <v>585452.99999999988</v>
      </c>
      <c r="E36" s="13">
        <f>SUMIFS('Pop Estimates 2022'!$D:$D,'Pop Estimates 2022'!$A:$A,$A36)</f>
        <v>3245266.0000000005</v>
      </c>
      <c r="F36" s="12">
        <f>SUMIFS('Pop Estimates 2022'!$E:$E,'Pop Estimates 2022'!$A:$A,$A36)</f>
        <v>924350.9999999993</v>
      </c>
      <c r="G36" s="13"/>
      <c r="H36" s="13">
        <f t="shared" si="11"/>
        <v>5278867</v>
      </c>
      <c r="I36" s="13">
        <f>SUM(SUMIFS([1]File2!$X$1:$X$65536,[1]File2!$D$1:$D$65536,$T36,[1]File2!$E$1:$E$65536,"=T",[1]File2!$F$1:$F$65536,"=0 - 4"),
SUMIFS([1]File2!$X$1:$X$65536,[1]File2!$D$1:$D$65536,$T36,[1]File2!$E$1:$E$65536,"=T",[1]File2!$F$1:$F$65536,"=5-17"))</f>
        <v>1327467</v>
      </c>
      <c r="J36" s="13">
        <f>SUMIFS([1]File2!$X$1:$X$65536,[1]File2!$D$1:$D$65536,$T36,[1]File2!$E$1:$E$65536,"=T",[1]File2!$F$1:$F$65536,"=18-24")</f>
        <v>494070</v>
      </c>
      <c r="K36" s="13">
        <f>SUM(SUMIFS([1]File2!$X$1:$X$65536,[1]File2!$D$1:$D$65536,$T36,[1]File2!$E$1:$E$65536,"=T",[1]File2!$F$1:$F$65536,"=25 - 29"),
SUMIFS([1]File2!$X$1:$X$65536,[1]File2!$D$1:$D$65536,$T36,[1]File2!$E$1:$E$65536,"=T",[1]File2!$F$1:$F$65536,"=30 - 34"),
SUMIFS([1]File2!$X$1:$X$65536,[1]File2!$D$1:$D$65536,$T36,[1]File2!$E$1:$E$65536,"=T",[1]File2!$F$1:$F$65536,"=35 - 39"),
SUMIFS([1]File2!$X$1:$X$65536,[1]File2!$D$1:$D$65536,$T36,[1]File2!$E$1:$E$65536,"=T",[1]File2!$F$1:$F$65536,"=40 - 44"),
SUMIFS([1]File2!$X$1:$X$65536,[1]File2!$D$1:$D$65536,$T36,[1]File2!$E$1:$E$65536,"=T",[1]File2!$F$1:$F$65536,"=45 - 49"),
SUMIFS([1]File2!$X$1:$X$65536,[1]File2!$D$1:$D$65536,$T36,[1]File2!$E$1:$E$65536,"=T",[1]File2!$F$1:$F$65536,"=50 - 54"),
SUMIFS([1]File2!$X$1:$X$65536,[1]File2!$D$1:$D$65536,$T36,[1]File2!$E$1:$E$65536,"=T",[1]File2!$F$1:$F$65536,"=55 - 59"),
SUMIFS([1]File2!$X$1:$X$65536,[1]File2!$D$1:$D$65536,$T36,[1]File2!$E$1:$E$65536,"=T",[1]File2!$F$1:$F$65536,"=60 - 64"))</f>
        <v>2706427</v>
      </c>
      <c r="L36" s="12">
        <f>SUMIFS([1]File2!$X$1:$X$65536,[1]File2!$D$1:$D$65536,$T36,[1]File2!$E$1:$E$65536,"=T",[1]File2!$F$1:$F$65536,"=65 and over")</f>
        <v>750903</v>
      </c>
      <c r="M36" s="13"/>
      <c r="N36" s="13">
        <f t="shared" si="12"/>
        <v>5522803</v>
      </c>
      <c r="O36" s="13">
        <f>SUM(SUMIFS([1]File2!$AC$1:$AC$65536,[1]File2!$D$1:$D$65536,$T36,[1]File2!$E$1:$E$65536,"=T",[1]File2!$F$1:$F$65536,"=0 - 4"),
SUMIFS([1]File2!$AC$1:$AC$65536,[1]File2!$D$1:$D$65536,$T36,[1]File2!$E$1:$E$65536,"=T",[1]File2!$F$1:$F$65536,"=5-17"))</f>
        <v>1394000</v>
      </c>
      <c r="P36" s="13">
        <f>SUMIFS([1]File2!$AC$1:$AC$65536,[1]File2!$D$1:$D$65536,$T36,[1]File2!$E$1:$E$65536,"=T",[1]File2!$F$1:$F$65536,"=18-24")</f>
        <v>543809</v>
      </c>
      <c r="Q36" s="13">
        <f>SUM(SUMIFS([1]File2!$AC$1:$AC$65536,[1]File2!$D$1:$D$65536,$T36,[1]File2!$E$1:$E$65536,"=T",[1]File2!$F$1:$F$65536,"=25 - 29"),
SUMIFS([1]File2!$AC$1:$AC$65536,[1]File2!$D$1:$D$65536,$T36,[1]File2!$E$1:$E$65536,"=T",[1]File2!$F$1:$F$65536,"=30 - 34"),
SUMIFS([1]File2!$AC$1:$AC$65536,[1]File2!$D$1:$D$65536,$T36,[1]File2!$E$1:$E$65536,"=T",[1]File2!$F$1:$F$65536,"=35 - 39"),
SUMIFS([1]File2!$AC$1:$AC$65536,[1]File2!$D$1:$D$65536,$T36,[1]File2!$E$1:$E$65536,"=T",[1]File2!$F$1:$F$65536,"=40 - 44"),
SUMIFS([1]File2!$AC$1:$AC$65536,[1]File2!$D$1:$D$65536,$T36,[1]File2!$E$1:$E$65536,"=T",[1]File2!$F$1:$F$65536,"=45 - 49"),
SUMIFS([1]File2!$AC$1:$AC$65536,[1]File2!$D$1:$D$65536,$T36,[1]File2!$E$1:$E$65536,"=T",[1]File2!$F$1:$F$65536,"=50 - 54"),
SUMIFS([1]File2!$AC$1:$AC$65536,[1]File2!$D$1:$D$65536,$T36,[1]File2!$E$1:$E$65536,"=T",[1]File2!$F$1:$F$65536,"=55 - 59"),
SUMIFS([1]File2!$AC$1:$AC$65536,[1]File2!$D$1:$D$65536,$T36,[1]File2!$E$1:$E$65536,"=T",[1]File2!$F$1:$F$65536,"=60 - 64"))</f>
        <v>2715348</v>
      </c>
      <c r="R36" s="13">
        <f>SUMIFS([1]File2!$AC$1:$AC$65536,[1]File2!$D$1:$D$65536,$T36,[1]File2!$E$1:$E$65536,"=T",[1]File2!$F$1:$F$65536,"=65 and over")</f>
        <v>869646</v>
      </c>
      <c r="T36" s="5" t="s">
        <v>30</v>
      </c>
    </row>
    <row r="37" spans="1:20" s="5" customFormat="1" ht="13.8" x14ac:dyDescent="0.45">
      <c r="A37" s="20" t="s">
        <v>6</v>
      </c>
      <c r="B37" s="13">
        <f t="shared" si="10"/>
        <v>1941640</v>
      </c>
      <c r="C37" s="13">
        <f>SUMIFS('Pop Estimates 2022'!$B:$B,'Pop Estimates 2022'!$A:$A,'Table 1'!$A37)</f>
        <v>489164.99999999994</v>
      </c>
      <c r="D37" s="13">
        <f>SUMIFS('Pop Estimates 2022'!$C:$C,'Pop Estimates 2022'!$A:$A,'Table 1'!$A37)</f>
        <v>176675.99999999997</v>
      </c>
      <c r="E37" s="13">
        <f>SUMIFS('Pop Estimates 2022'!$D:$D,'Pop Estimates 2022'!$A:$A,$A37)</f>
        <v>941274.00000000012</v>
      </c>
      <c r="F37" s="12">
        <f>SUMIFS('Pop Estimates 2022'!$E:$E,'Pop Estimates 2022'!$A:$A,$A37)</f>
        <v>334525</v>
      </c>
      <c r="G37" s="13"/>
      <c r="H37" s="13">
        <f t="shared" si="11"/>
        <v>1412373</v>
      </c>
      <c r="I37" s="13">
        <f>SUM(SUMIFS([1]File2!$X$1:$X$65536,[1]File2!$D$1:$D$65536,$T37,[1]File2!$E$1:$E$65536,"=T",[1]File2!$F$1:$F$65536,"=0 - 4"),
SUMIFS([1]File2!$X$1:$X$65536,[1]File2!$D$1:$D$65536,$T37,[1]File2!$E$1:$E$65536,"=T",[1]File2!$F$1:$F$65536,"=5-17"))</f>
        <v>339137</v>
      </c>
      <c r="J37" s="13">
        <f>SUMIFS([1]File2!$X$1:$X$65536,[1]File2!$D$1:$D$65536,$T37,[1]File2!$E$1:$E$65536,"=T",[1]File2!$F$1:$F$65536,"=18-24")</f>
        <v>124859</v>
      </c>
      <c r="K37" s="13">
        <f>SUM(SUMIFS([1]File2!$X$1:$X$65536,[1]File2!$D$1:$D$65536,$T37,[1]File2!$E$1:$E$65536,"=T",[1]File2!$F$1:$F$65536,"=25 - 29"),
SUMIFS([1]File2!$X$1:$X$65536,[1]File2!$D$1:$D$65536,$T37,[1]File2!$E$1:$E$65536,"=T",[1]File2!$F$1:$F$65536,"=30 - 34"),
SUMIFS([1]File2!$X$1:$X$65536,[1]File2!$D$1:$D$65536,$T37,[1]File2!$E$1:$E$65536,"=T",[1]File2!$F$1:$F$65536,"=35 - 39"),
SUMIFS([1]File2!$X$1:$X$65536,[1]File2!$D$1:$D$65536,$T37,[1]File2!$E$1:$E$65536,"=T",[1]File2!$F$1:$F$65536,"=40 - 44"),
SUMIFS([1]File2!$X$1:$X$65536,[1]File2!$D$1:$D$65536,$T37,[1]File2!$E$1:$E$65536,"=T",[1]File2!$F$1:$F$65536,"=45 - 49"),
SUMIFS([1]File2!$X$1:$X$65536,[1]File2!$D$1:$D$65536,$T37,[1]File2!$E$1:$E$65536,"=T",[1]File2!$F$1:$F$65536,"=50 - 54"),
SUMIFS([1]File2!$X$1:$X$65536,[1]File2!$D$1:$D$65536,$T37,[1]File2!$E$1:$E$65536,"=T",[1]File2!$F$1:$F$65536,"=55 - 59"),
SUMIFS([1]File2!$X$1:$X$65536,[1]File2!$D$1:$D$65536,$T37,[1]File2!$E$1:$E$65536,"=T",[1]File2!$F$1:$F$65536,"=60 - 64"))</f>
        <v>683850</v>
      </c>
      <c r="L37" s="12">
        <f>SUMIFS([1]File2!$X$1:$X$65536,[1]File2!$D$1:$D$65536,$T37,[1]File2!$E$1:$E$65536,"=T",[1]File2!$F$1:$F$65536,"=65 and over")</f>
        <v>264527</v>
      </c>
      <c r="M37" s="13"/>
      <c r="N37" s="13">
        <f t="shared" si="12"/>
        <v>1438720</v>
      </c>
      <c r="O37" s="13">
        <f>SUM(SUMIFS([1]File2!$AC$1:$AC$65536,[1]File2!$D$1:$D$65536,$T37,[1]File2!$E$1:$E$65536,"=T",[1]File2!$F$1:$F$65536,"=0 - 4"),
SUMIFS([1]File2!$AC$1:$AC$65536,[1]File2!$D$1:$D$65536,$T37,[1]File2!$E$1:$E$65536,"=T",[1]File2!$F$1:$F$65536,"=5-17"))</f>
        <v>332937</v>
      </c>
      <c r="P37" s="13">
        <f>SUMIFS([1]File2!$AC$1:$AC$65536,[1]File2!$D$1:$D$65536,$T37,[1]File2!$E$1:$E$65536,"=T",[1]File2!$F$1:$F$65536,"=18-24")</f>
        <v>145190</v>
      </c>
      <c r="Q37" s="13">
        <f>SUM(SUMIFS([1]File2!$AC$1:$AC$65536,[1]File2!$D$1:$D$65536,$T37,[1]File2!$E$1:$E$65536,"=T",[1]File2!$F$1:$F$65536,"=25 - 29"),
SUMIFS([1]File2!$AC$1:$AC$65536,[1]File2!$D$1:$D$65536,$T37,[1]File2!$E$1:$E$65536,"=T",[1]File2!$F$1:$F$65536,"=30 - 34"),
SUMIFS([1]File2!$AC$1:$AC$65536,[1]File2!$D$1:$D$65536,$T37,[1]File2!$E$1:$E$65536,"=T",[1]File2!$F$1:$F$65536,"=35 - 39"),
SUMIFS([1]File2!$AC$1:$AC$65536,[1]File2!$D$1:$D$65536,$T37,[1]File2!$E$1:$E$65536,"=T",[1]File2!$F$1:$F$65536,"=40 - 44"),
SUMIFS([1]File2!$AC$1:$AC$65536,[1]File2!$D$1:$D$65536,$T37,[1]File2!$E$1:$E$65536,"=T",[1]File2!$F$1:$F$65536,"=45 - 49"),
SUMIFS([1]File2!$AC$1:$AC$65536,[1]File2!$D$1:$D$65536,$T37,[1]File2!$E$1:$E$65536,"=T",[1]File2!$F$1:$F$65536,"=50 - 54"),
SUMIFS([1]File2!$AC$1:$AC$65536,[1]File2!$D$1:$D$65536,$T37,[1]File2!$E$1:$E$65536,"=T",[1]File2!$F$1:$F$65536,"=55 - 59"),
SUMIFS([1]File2!$AC$1:$AC$65536,[1]File2!$D$1:$D$65536,$T37,[1]File2!$E$1:$E$65536,"=T",[1]File2!$F$1:$F$65536,"=60 - 64"))</f>
        <v>659850</v>
      </c>
      <c r="R37" s="13">
        <f>SUMIFS([1]File2!$AC$1:$AC$65536,[1]File2!$D$1:$D$65536,$T37,[1]File2!$E$1:$E$65536,"=T",[1]File2!$F$1:$F$65536,"=65 and over")</f>
        <v>300743</v>
      </c>
      <c r="T37" s="5" t="s">
        <v>31</v>
      </c>
    </row>
    <row r="38" spans="1:20" s="5" customFormat="1" ht="13.8" x14ac:dyDescent="0.45">
      <c r="A38" s="20" t="s">
        <v>7</v>
      </c>
      <c r="B38" s="13">
        <f t="shared" si="10"/>
        <v>1997789.9999999998</v>
      </c>
      <c r="C38" s="13">
        <f>SUMIFS('Pop Estimates 2022'!$B:$B,'Pop Estimates 2022'!$A:$A,'Table 1'!$A38)</f>
        <v>487171.00000000006</v>
      </c>
      <c r="D38" s="13">
        <f>SUMIFS('Pop Estimates 2022'!$C:$C,'Pop Estimates 2022'!$A:$A,'Table 1'!$A38)</f>
        <v>204228</v>
      </c>
      <c r="E38" s="13">
        <f>SUMIFS('Pop Estimates 2022'!$D:$D,'Pop Estimates 2022'!$A:$A,$A38)</f>
        <v>971587.99999999977</v>
      </c>
      <c r="F38" s="12">
        <f>SUMIFS('Pop Estimates 2022'!$E:$E,'Pop Estimates 2022'!$A:$A,$A38)</f>
        <v>334802.99999999994</v>
      </c>
      <c r="G38" s="13"/>
      <c r="H38" s="13">
        <f t="shared" si="11"/>
        <v>1741333</v>
      </c>
      <c r="I38" s="13">
        <f>SUM(SUMIFS([1]File2!$X$1:$X$65536,[1]File2!$D$1:$D$65536,$T38,[1]File2!$E$1:$E$65536,"=T",[1]File2!$F$1:$F$65536,"=0 - 4"),
SUMIFS([1]File2!$X$1:$X$65536,[1]File2!$D$1:$D$65536,$T38,[1]File2!$E$1:$E$65536,"=T",[1]File2!$F$1:$F$65536,"=5-17"))</f>
        <v>448420</v>
      </c>
      <c r="J38" s="13">
        <f>SUMIFS([1]File2!$X$1:$X$65536,[1]File2!$D$1:$D$65536,$T38,[1]File2!$E$1:$E$65536,"=T",[1]File2!$F$1:$F$65536,"=18-24")</f>
        <v>142208</v>
      </c>
      <c r="K38" s="13">
        <f>SUM(SUMIFS([1]File2!$X$1:$X$65536,[1]File2!$D$1:$D$65536,$T38,[1]File2!$E$1:$E$65536,"=T",[1]File2!$F$1:$F$65536,"=25 - 29"),
SUMIFS([1]File2!$X$1:$X$65536,[1]File2!$D$1:$D$65536,$T38,[1]File2!$E$1:$E$65536,"=T",[1]File2!$F$1:$F$65536,"=30 - 34"),
SUMIFS([1]File2!$X$1:$X$65536,[1]File2!$D$1:$D$65536,$T38,[1]File2!$E$1:$E$65536,"=T",[1]File2!$F$1:$F$65536,"=35 - 39"),
SUMIFS([1]File2!$X$1:$X$65536,[1]File2!$D$1:$D$65536,$T38,[1]File2!$E$1:$E$65536,"=T",[1]File2!$F$1:$F$65536,"=40 - 44"),
SUMIFS([1]File2!$X$1:$X$65536,[1]File2!$D$1:$D$65536,$T38,[1]File2!$E$1:$E$65536,"=T",[1]File2!$F$1:$F$65536,"=45 - 49"),
SUMIFS([1]File2!$X$1:$X$65536,[1]File2!$D$1:$D$65536,$T38,[1]File2!$E$1:$E$65536,"=T",[1]File2!$F$1:$F$65536,"=50 - 54"),
SUMIFS([1]File2!$X$1:$X$65536,[1]File2!$D$1:$D$65536,$T38,[1]File2!$E$1:$E$65536,"=T",[1]File2!$F$1:$F$65536,"=55 - 59"),
SUMIFS([1]File2!$X$1:$X$65536,[1]File2!$D$1:$D$65536,$T38,[1]File2!$E$1:$E$65536,"=T",[1]File2!$F$1:$F$65536,"=60 - 64"))</f>
        <v>881266</v>
      </c>
      <c r="L38" s="12">
        <f>SUMIFS([1]File2!$X$1:$X$65536,[1]File2!$D$1:$D$65536,$T38,[1]File2!$E$1:$E$65536,"=T",[1]File2!$F$1:$F$65536,"=65 and over")</f>
        <v>269439</v>
      </c>
      <c r="M38" s="13"/>
      <c r="N38" s="13">
        <f t="shared" si="12"/>
        <v>1852627</v>
      </c>
      <c r="O38" s="13">
        <f>SUM(SUMIFS([1]File2!$AC$1:$AC$65536,[1]File2!$D$1:$D$65536,$T38,[1]File2!$E$1:$E$65536,"=T",[1]File2!$F$1:$F$65536,"=0 - 4"),
SUMIFS([1]File2!$AC$1:$AC$65536,[1]File2!$D$1:$D$65536,$T38,[1]File2!$E$1:$E$65536,"=T",[1]File2!$F$1:$F$65536,"=5-17"))</f>
        <v>467058</v>
      </c>
      <c r="P38" s="13">
        <f>SUMIFS([1]File2!$AC$1:$AC$65536,[1]File2!$D$1:$D$65536,$T38,[1]File2!$E$1:$E$65536,"=T",[1]File2!$F$1:$F$65536,"=18-24")</f>
        <v>152698</v>
      </c>
      <c r="Q38" s="13">
        <f>SUM(SUMIFS([1]File2!$AC$1:$AC$65536,[1]File2!$D$1:$D$65536,$T38,[1]File2!$E$1:$E$65536,"=T",[1]File2!$F$1:$F$65536,"=25 - 29"),
SUMIFS([1]File2!$AC$1:$AC$65536,[1]File2!$D$1:$D$65536,$T38,[1]File2!$E$1:$E$65536,"=T",[1]File2!$F$1:$F$65536,"=30 - 34"),
SUMIFS([1]File2!$AC$1:$AC$65536,[1]File2!$D$1:$D$65536,$T38,[1]File2!$E$1:$E$65536,"=T",[1]File2!$F$1:$F$65536,"=35 - 39"),
SUMIFS([1]File2!$AC$1:$AC$65536,[1]File2!$D$1:$D$65536,$T38,[1]File2!$E$1:$E$65536,"=T",[1]File2!$F$1:$F$65536,"=40 - 44"),
SUMIFS([1]File2!$AC$1:$AC$65536,[1]File2!$D$1:$D$65536,$T38,[1]File2!$E$1:$E$65536,"=T",[1]File2!$F$1:$F$65536,"=45 - 49"),
SUMIFS([1]File2!$AC$1:$AC$65536,[1]File2!$D$1:$D$65536,$T38,[1]File2!$E$1:$E$65536,"=T",[1]File2!$F$1:$F$65536,"=50 - 54"),
SUMIFS([1]File2!$AC$1:$AC$65536,[1]File2!$D$1:$D$65536,$T38,[1]File2!$E$1:$E$65536,"=T",[1]File2!$F$1:$F$65536,"=55 - 59"),
SUMIFS([1]File2!$AC$1:$AC$65536,[1]File2!$D$1:$D$65536,$T38,[1]File2!$E$1:$E$65536,"=T",[1]File2!$F$1:$F$65536,"=60 - 64"))</f>
        <v>912666</v>
      </c>
      <c r="R38" s="13">
        <f>SUMIFS([1]File2!$AC$1:$AC$65536,[1]File2!$D$1:$D$65536,$T38,[1]File2!$E$1:$E$65536,"=T",[1]File2!$F$1:$F$65536,"=65 and over")</f>
        <v>320205</v>
      </c>
      <c r="T38" s="5" t="s">
        <v>32</v>
      </c>
    </row>
    <row r="39" spans="1:20" s="5" customFormat="1" ht="13.8" x14ac:dyDescent="0.45">
      <c r="A39" s="20" t="s">
        <v>8</v>
      </c>
      <c r="B39" s="13">
        <f t="shared" si="10"/>
        <v>1159294.0000000002</v>
      </c>
      <c r="C39" s="13">
        <f>SUMIFS('Pop Estimates 2022'!$B:$B,'Pop Estimates 2022'!$A:$A,'Table 1'!$A39)</f>
        <v>247960.00000000009</v>
      </c>
      <c r="D39" s="13">
        <f>SUMIFS('Pop Estimates 2022'!$C:$C,'Pop Estimates 2022'!$A:$A,'Table 1'!$A39)</f>
        <v>110214.99999999999</v>
      </c>
      <c r="E39" s="13">
        <f>SUMIFS('Pop Estimates 2022'!$D:$D,'Pop Estimates 2022'!$A:$A,$A39)</f>
        <v>572957.00000000023</v>
      </c>
      <c r="F39" s="12">
        <f>SUMIFS('Pop Estimates 2022'!$E:$E,'Pop Estimates 2022'!$A:$A,$A39)</f>
        <v>228161.99999999991</v>
      </c>
      <c r="G39" s="13"/>
      <c r="H39" s="13">
        <f t="shared" si="11"/>
        <v>1022735</v>
      </c>
      <c r="I39" s="13">
        <f>SUM(SUMIFS([1]File2!$X$1:$X$65536,[1]File2!$D$1:$D$65536,$T39,[1]File2!$E$1:$E$65536,"=T",[1]File2!$F$1:$F$65536,"=0 - 4"),
SUMIFS([1]File2!$X$1:$X$65536,[1]File2!$D$1:$D$65536,$T39,[1]File2!$E$1:$E$65536,"=T",[1]File2!$F$1:$F$65536,"=5-17"))</f>
        <v>218050</v>
      </c>
      <c r="J39" s="13">
        <f>SUMIFS([1]File2!$X$1:$X$65536,[1]File2!$D$1:$D$65536,$T39,[1]File2!$E$1:$E$65536,"=T",[1]File2!$F$1:$F$65536,"=18-24")</f>
        <v>69872</v>
      </c>
      <c r="K39" s="13">
        <f>SUM(SUMIFS([1]File2!$X$1:$X$65536,[1]File2!$D$1:$D$65536,$T39,[1]File2!$E$1:$E$65536,"=T",[1]File2!$F$1:$F$65536,"=25 - 29"),
SUMIFS([1]File2!$X$1:$X$65536,[1]File2!$D$1:$D$65536,$T39,[1]File2!$E$1:$E$65536,"=T",[1]File2!$F$1:$F$65536,"=30 - 34"),
SUMIFS([1]File2!$X$1:$X$65536,[1]File2!$D$1:$D$65536,$T39,[1]File2!$E$1:$E$65536,"=T",[1]File2!$F$1:$F$65536,"=35 - 39"),
SUMIFS([1]File2!$X$1:$X$65536,[1]File2!$D$1:$D$65536,$T39,[1]File2!$E$1:$E$65536,"=T",[1]File2!$F$1:$F$65536,"=40 - 44"),
SUMIFS([1]File2!$X$1:$X$65536,[1]File2!$D$1:$D$65536,$T39,[1]File2!$E$1:$E$65536,"=T",[1]File2!$F$1:$F$65536,"=45 - 49"),
SUMIFS([1]File2!$X$1:$X$65536,[1]File2!$D$1:$D$65536,$T39,[1]File2!$E$1:$E$65536,"=T",[1]File2!$F$1:$F$65536,"=50 - 54"),
SUMIFS([1]File2!$X$1:$X$65536,[1]File2!$D$1:$D$65536,$T39,[1]File2!$E$1:$E$65536,"=T",[1]File2!$F$1:$F$65536,"=55 - 59"),
SUMIFS([1]File2!$X$1:$X$65536,[1]File2!$D$1:$D$65536,$T39,[1]File2!$E$1:$E$65536,"=T",[1]File2!$F$1:$F$65536,"=60 - 64"))</f>
        <v>523030</v>
      </c>
      <c r="L39" s="12">
        <f>SUMIFS([1]File2!$X$1:$X$65536,[1]File2!$D$1:$D$65536,$T39,[1]File2!$E$1:$E$65536,"=T",[1]File2!$F$1:$F$65536,"=65 and over")</f>
        <v>211783</v>
      </c>
      <c r="M39" s="13"/>
      <c r="N39" s="13">
        <f t="shared" si="12"/>
        <v>1037387</v>
      </c>
      <c r="O39" s="13">
        <f>SUM(SUMIFS([1]File2!$AC$1:$AC$65536,[1]File2!$D$1:$D$65536,$T39,[1]File2!$E$1:$E$65536,"=T",[1]File2!$F$1:$F$65536,"=0 - 4"),
SUMIFS([1]File2!$AC$1:$AC$65536,[1]File2!$D$1:$D$65536,$T39,[1]File2!$E$1:$E$65536,"=T",[1]File2!$F$1:$F$65536,"=5-17"))</f>
        <v>215516</v>
      </c>
      <c r="P39" s="13">
        <f>SUMIFS([1]File2!$AC$1:$AC$65536,[1]File2!$D$1:$D$65536,$T39,[1]File2!$E$1:$E$65536,"=T",[1]File2!$F$1:$F$65536,"=18-24")</f>
        <v>71409</v>
      </c>
      <c r="Q39" s="13">
        <f>SUM(SUMIFS([1]File2!$AC$1:$AC$65536,[1]File2!$D$1:$D$65536,$T39,[1]File2!$E$1:$E$65536,"=T",[1]File2!$F$1:$F$65536,"=25 - 29"),
SUMIFS([1]File2!$AC$1:$AC$65536,[1]File2!$D$1:$D$65536,$T39,[1]File2!$E$1:$E$65536,"=T",[1]File2!$F$1:$F$65536,"=30 - 34"),
SUMIFS([1]File2!$AC$1:$AC$65536,[1]File2!$D$1:$D$65536,$T39,[1]File2!$E$1:$E$65536,"=T",[1]File2!$F$1:$F$65536,"=35 - 39"),
SUMIFS([1]File2!$AC$1:$AC$65536,[1]File2!$D$1:$D$65536,$T39,[1]File2!$E$1:$E$65536,"=T",[1]File2!$F$1:$F$65536,"=40 - 44"),
SUMIFS([1]File2!$AC$1:$AC$65536,[1]File2!$D$1:$D$65536,$T39,[1]File2!$E$1:$E$65536,"=T",[1]File2!$F$1:$F$65536,"=45 - 49"),
SUMIFS([1]File2!$AC$1:$AC$65536,[1]File2!$D$1:$D$65536,$T39,[1]File2!$E$1:$E$65536,"=T",[1]File2!$F$1:$F$65536,"=50 - 54"),
SUMIFS([1]File2!$AC$1:$AC$65536,[1]File2!$D$1:$D$65536,$T39,[1]File2!$E$1:$E$65536,"=T",[1]File2!$F$1:$F$65536,"=55 - 59"),
SUMIFS([1]File2!$AC$1:$AC$65536,[1]File2!$D$1:$D$65536,$T39,[1]File2!$E$1:$E$65536,"=T",[1]File2!$F$1:$F$65536,"=60 - 64"))</f>
        <v>502693</v>
      </c>
      <c r="R39" s="13">
        <f>SUMIFS([1]File2!$AC$1:$AC$65536,[1]File2!$D$1:$D$65536,$T39,[1]File2!$E$1:$E$65536,"=T",[1]File2!$F$1:$F$65536,"=65 and over")</f>
        <v>247769</v>
      </c>
      <c r="T39" s="5" t="s">
        <v>33</v>
      </c>
    </row>
    <row r="40" spans="1:20" s="5" customFormat="1" ht="13.8" x14ac:dyDescent="0.45">
      <c r="A40" s="20" t="s">
        <v>9</v>
      </c>
      <c r="B40" s="13">
        <f t="shared" si="10"/>
        <v>3358774.0000000014</v>
      </c>
      <c r="C40" s="13">
        <f>SUMIFS('Pop Estimates 2022'!$B:$B,'Pop Estimates 2022'!$A:$A,'Table 1'!$A40)</f>
        <v>767638.99999999953</v>
      </c>
      <c r="D40" s="13">
        <f>SUMIFS('Pop Estimates 2022'!$C:$C,'Pop Estimates 2022'!$A:$A,'Table 1'!$A40)</f>
        <v>286355</v>
      </c>
      <c r="E40" s="13">
        <f>SUMIFS('Pop Estimates 2022'!$D:$D,'Pop Estimates 2022'!$A:$A,$A40)</f>
        <v>1758008.0000000012</v>
      </c>
      <c r="F40" s="12">
        <f>SUMIFS('Pop Estimates 2022'!$E:$E,'Pop Estimates 2022'!$A:$A,$A40)</f>
        <v>546772.00000000035</v>
      </c>
      <c r="G40" s="13"/>
      <c r="H40" s="13">
        <f t="shared" si="11"/>
        <v>3452283</v>
      </c>
      <c r="I40" s="13">
        <f>SUM(SUMIFS([1]File2!$X$1:$X$65536,[1]File2!$D$1:$D$65536,$T40,[1]File2!$E$1:$E$65536,"=T",[1]File2!$F$1:$F$65536,"=0 - 4"),
SUMIFS([1]File2!$X$1:$X$65536,[1]File2!$D$1:$D$65536,$T40,[1]File2!$E$1:$E$65536,"=T",[1]File2!$F$1:$F$65536,"=5-17"))</f>
        <v>856761</v>
      </c>
      <c r="J40" s="13">
        <f>SUMIFS([1]File2!$X$1:$X$65536,[1]File2!$D$1:$D$65536,$T40,[1]File2!$E$1:$E$65536,"=T",[1]File2!$F$1:$F$65536,"=18-24")</f>
        <v>285509</v>
      </c>
      <c r="K40" s="13">
        <f>SUM(SUMIFS([1]File2!$X$1:$X$65536,[1]File2!$D$1:$D$65536,$T40,[1]File2!$E$1:$E$65536,"=T",[1]File2!$F$1:$F$65536,"=25 - 29"),
SUMIFS([1]File2!$X$1:$X$65536,[1]File2!$D$1:$D$65536,$T40,[1]File2!$E$1:$E$65536,"=T",[1]File2!$F$1:$F$65536,"=30 - 34"),
SUMIFS([1]File2!$X$1:$X$65536,[1]File2!$D$1:$D$65536,$T40,[1]File2!$E$1:$E$65536,"=T",[1]File2!$F$1:$F$65536,"=35 - 39"),
SUMIFS([1]File2!$X$1:$X$65536,[1]File2!$D$1:$D$65536,$T40,[1]File2!$E$1:$E$65536,"=T",[1]File2!$F$1:$F$65536,"=40 - 44"),
SUMIFS([1]File2!$X$1:$X$65536,[1]File2!$D$1:$D$65536,$T40,[1]File2!$E$1:$E$65536,"=T",[1]File2!$F$1:$F$65536,"=45 - 49"),
SUMIFS([1]File2!$X$1:$X$65536,[1]File2!$D$1:$D$65536,$T40,[1]File2!$E$1:$E$65536,"=T",[1]File2!$F$1:$F$65536,"=50 - 54"),
SUMIFS([1]File2!$X$1:$X$65536,[1]File2!$D$1:$D$65536,$T40,[1]File2!$E$1:$E$65536,"=T",[1]File2!$F$1:$F$65536,"=55 - 59"),
SUMIFS([1]File2!$X$1:$X$65536,[1]File2!$D$1:$D$65536,$T40,[1]File2!$E$1:$E$65536,"=T",[1]File2!$F$1:$F$65536,"=60 - 64"))</f>
        <v>1778893</v>
      </c>
      <c r="L40" s="12">
        <f>SUMIFS([1]File2!$X$1:$X$65536,[1]File2!$D$1:$D$65536,$T40,[1]File2!$E$1:$E$65536,"=T",[1]File2!$F$1:$F$65536,"=65 and over")</f>
        <v>531120</v>
      </c>
      <c r="M40" s="13"/>
      <c r="N40" s="13">
        <f t="shared" si="12"/>
        <v>3863298</v>
      </c>
      <c r="O40" s="13">
        <f>SUM(SUMIFS([1]File2!$AC$1:$AC$65536,[1]File2!$D$1:$D$65536,$T40,[1]File2!$E$1:$E$65536,"=T",[1]File2!$F$1:$F$65536,"=0 - 4"),
SUMIFS([1]File2!$AC$1:$AC$65536,[1]File2!$D$1:$D$65536,$T40,[1]File2!$E$1:$E$65536,"=T",[1]File2!$F$1:$F$65536,"=5-17"))</f>
        <v>968162</v>
      </c>
      <c r="P40" s="13">
        <f>SUMIFS([1]File2!$AC$1:$AC$65536,[1]File2!$D$1:$D$65536,$T40,[1]File2!$E$1:$E$65536,"=T",[1]File2!$F$1:$F$65536,"=18-24")</f>
        <v>312870</v>
      </c>
      <c r="Q40" s="13">
        <f>SUM(SUMIFS([1]File2!$AC$1:$AC$65536,[1]File2!$D$1:$D$65536,$T40,[1]File2!$E$1:$E$65536,"=T",[1]File2!$F$1:$F$65536,"=25 - 29"),
SUMIFS([1]File2!$AC$1:$AC$65536,[1]File2!$D$1:$D$65536,$T40,[1]File2!$E$1:$E$65536,"=T",[1]File2!$F$1:$F$65536,"=30 - 34"),
SUMIFS([1]File2!$AC$1:$AC$65536,[1]File2!$D$1:$D$65536,$T40,[1]File2!$E$1:$E$65536,"=T",[1]File2!$F$1:$F$65536,"=35 - 39"),
SUMIFS([1]File2!$AC$1:$AC$65536,[1]File2!$D$1:$D$65536,$T40,[1]File2!$E$1:$E$65536,"=T",[1]File2!$F$1:$F$65536,"=40 - 44"),
SUMIFS([1]File2!$AC$1:$AC$65536,[1]File2!$D$1:$D$65536,$T40,[1]File2!$E$1:$E$65536,"=T",[1]File2!$F$1:$F$65536,"=45 - 49"),
SUMIFS([1]File2!$AC$1:$AC$65536,[1]File2!$D$1:$D$65536,$T40,[1]File2!$E$1:$E$65536,"=T",[1]File2!$F$1:$F$65536,"=50 - 54"),
SUMIFS([1]File2!$AC$1:$AC$65536,[1]File2!$D$1:$D$65536,$T40,[1]File2!$E$1:$E$65536,"=T",[1]File2!$F$1:$F$65536,"=55 - 59"),
SUMIFS([1]File2!$AC$1:$AC$65536,[1]File2!$D$1:$D$65536,$T40,[1]File2!$E$1:$E$65536,"=T",[1]File2!$F$1:$F$65536,"=60 - 64"))</f>
        <v>1922566</v>
      </c>
      <c r="R40" s="13">
        <f>SUMIFS([1]File2!$AC$1:$AC$65536,[1]File2!$D$1:$D$65536,$T40,[1]File2!$E$1:$E$65536,"=T",[1]File2!$F$1:$F$65536,"=65 and over")</f>
        <v>659700</v>
      </c>
      <c r="T40" s="5" t="s">
        <v>34</v>
      </c>
    </row>
    <row r="41" spans="1:20" s="5" customFormat="1" ht="13.8" x14ac:dyDescent="0.45">
      <c r="A41" s="20" t="s">
        <v>10</v>
      </c>
      <c r="B41" s="13">
        <f t="shared" si="10"/>
        <v>2178310.9999999995</v>
      </c>
      <c r="C41" s="13">
        <f>SUMIFS('Pop Estimates 2022'!$B:$B,'Pop Estimates 2022'!$A:$A,'Table 1'!$A41)</f>
        <v>484483.99999999965</v>
      </c>
      <c r="D41" s="13">
        <f>SUMIFS('Pop Estimates 2022'!$C:$C,'Pop Estimates 2022'!$A:$A,'Table 1'!$A41)</f>
        <v>215205.00000000006</v>
      </c>
      <c r="E41" s="13">
        <f>SUMIFS('Pop Estimates 2022'!$D:$D,'Pop Estimates 2022'!$A:$A,$A41)</f>
        <v>1069192.9999999995</v>
      </c>
      <c r="F41" s="12">
        <f>SUMIFS('Pop Estimates 2022'!$E:$E,'Pop Estimates 2022'!$A:$A,$A41)</f>
        <v>409429.00000000017</v>
      </c>
      <c r="G41" s="13"/>
      <c r="H41" s="13">
        <f t="shared" si="11"/>
        <v>2084341</v>
      </c>
      <c r="I41" s="13">
        <f>SUM(SUMIFS([1]File2!$X$1:$X$65536,[1]File2!$D$1:$D$65536,$T41,[1]File2!$E$1:$E$65536,"=T",[1]File2!$F$1:$F$65536,"=0 - 4"),
SUMIFS([1]File2!$X$1:$X$65536,[1]File2!$D$1:$D$65536,$T41,[1]File2!$E$1:$E$65536,"=T",[1]File2!$F$1:$F$65536,"=5-17"))</f>
        <v>488715</v>
      </c>
      <c r="J41" s="13">
        <f>SUMIFS([1]File2!$X$1:$X$65536,[1]File2!$D$1:$D$65536,$T41,[1]File2!$E$1:$E$65536,"=T",[1]File2!$F$1:$F$65536,"=18-24")</f>
        <v>156068</v>
      </c>
      <c r="K41" s="13">
        <f>SUM(SUMIFS([1]File2!$X$1:$X$65536,[1]File2!$D$1:$D$65536,$T41,[1]File2!$E$1:$E$65536,"=T",[1]File2!$F$1:$F$65536,"=25 - 29"),
SUMIFS([1]File2!$X$1:$X$65536,[1]File2!$D$1:$D$65536,$T41,[1]File2!$E$1:$E$65536,"=T",[1]File2!$F$1:$F$65536,"=30 - 34"),
SUMIFS([1]File2!$X$1:$X$65536,[1]File2!$D$1:$D$65536,$T41,[1]File2!$E$1:$E$65536,"=T",[1]File2!$F$1:$F$65536,"=35 - 39"),
SUMIFS([1]File2!$X$1:$X$65536,[1]File2!$D$1:$D$65536,$T41,[1]File2!$E$1:$E$65536,"=T",[1]File2!$F$1:$F$65536,"=40 - 44"),
SUMIFS([1]File2!$X$1:$X$65536,[1]File2!$D$1:$D$65536,$T41,[1]File2!$E$1:$E$65536,"=T",[1]File2!$F$1:$F$65536,"=45 - 49"),
SUMIFS([1]File2!$X$1:$X$65536,[1]File2!$D$1:$D$65536,$T41,[1]File2!$E$1:$E$65536,"=T",[1]File2!$F$1:$F$65536,"=50 - 54"),
SUMIFS([1]File2!$X$1:$X$65536,[1]File2!$D$1:$D$65536,$T41,[1]File2!$E$1:$E$65536,"=T",[1]File2!$F$1:$F$65536,"=55 - 59"),
SUMIFS([1]File2!$X$1:$X$65536,[1]File2!$D$1:$D$65536,$T41,[1]File2!$E$1:$E$65536,"=T",[1]File2!$F$1:$F$65536,"=60 - 64"))</f>
        <v>1019868</v>
      </c>
      <c r="L41" s="12">
        <f>SUMIFS([1]File2!$X$1:$X$65536,[1]File2!$D$1:$D$65536,$T41,[1]File2!$E$1:$E$65536,"=T",[1]File2!$F$1:$F$65536,"=65 and over")</f>
        <v>419690</v>
      </c>
      <c r="M41" s="13"/>
      <c r="N41" s="13">
        <f t="shared" si="12"/>
        <v>2106584</v>
      </c>
      <c r="O41" s="13">
        <f>SUM(SUMIFS([1]File2!$AC$1:$AC$65536,[1]File2!$D$1:$D$65536,$T41,[1]File2!$E$1:$E$65536,"=T",[1]File2!$F$1:$F$65536,"=0 - 4"),
SUMIFS([1]File2!$AC$1:$AC$65536,[1]File2!$D$1:$D$65536,$T41,[1]File2!$E$1:$E$65536,"=T",[1]File2!$F$1:$F$65536,"=5-17"))</f>
        <v>478502</v>
      </c>
      <c r="P41" s="13">
        <f>SUMIFS([1]File2!$AC$1:$AC$65536,[1]File2!$D$1:$D$65536,$T41,[1]File2!$E$1:$E$65536,"=T",[1]File2!$F$1:$F$65536,"=18-24")</f>
        <v>160354</v>
      </c>
      <c r="Q41" s="13">
        <f>SUM(SUMIFS([1]File2!$AC$1:$AC$65536,[1]File2!$D$1:$D$65536,$T41,[1]File2!$E$1:$E$65536,"=T",[1]File2!$F$1:$F$65536,"=25 - 29"),
SUMIFS([1]File2!$AC$1:$AC$65536,[1]File2!$D$1:$D$65536,$T41,[1]File2!$E$1:$E$65536,"=T",[1]File2!$F$1:$F$65536,"=30 - 34"),
SUMIFS([1]File2!$AC$1:$AC$65536,[1]File2!$D$1:$D$65536,$T41,[1]File2!$E$1:$E$65536,"=T",[1]File2!$F$1:$F$65536,"=35 - 39"),
SUMIFS([1]File2!$AC$1:$AC$65536,[1]File2!$D$1:$D$65536,$T41,[1]File2!$E$1:$E$65536,"=T",[1]File2!$F$1:$F$65536,"=40 - 44"),
SUMIFS([1]File2!$AC$1:$AC$65536,[1]File2!$D$1:$D$65536,$T41,[1]File2!$E$1:$E$65536,"=T",[1]File2!$F$1:$F$65536,"=45 - 49"),
SUMIFS([1]File2!$AC$1:$AC$65536,[1]File2!$D$1:$D$65536,$T41,[1]File2!$E$1:$E$65536,"=T",[1]File2!$F$1:$F$65536,"=50 - 54"),
SUMIFS([1]File2!$AC$1:$AC$65536,[1]File2!$D$1:$D$65536,$T41,[1]File2!$E$1:$E$65536,"=T",[1]File2!$F$1:$F$65536,"=55 - 59"),
SUMIFS([1]File2!$AC$1:$AC$65536,[1]File2!$D$1:$D$65536,$T41,[1]File2!$E$1:$E$65536,"=T",[1]File2!$F$1:$F$65536,"=60 - 64"))</f>
        <v>970371</v>
      </c>
      <c r="R41" s="13">
        <f>SUMIFS([1]File2!$AC$1:$AC$65536,[1]File2!$D$1:$D$65536,$T41,[1]File2!$E$1:$E$65536,"=T",[1]File2!$F$1:$F$65536,"=65 and over")</f>
        <v>497357</v>
      </c>
      <c r="T41" s="5" t="s">
        <v>35</v>
      </c>
    </row>
    <row r="42" spans="1:20" s="5" customFormat="1" ht="13.8" x14ac:dyDescent="0.45">
      <c r="A42" s="20" t="s">
        <v>11</v>
      </c>
      <c r="B42" s="13">
        <f t="shared" si="10"/>
        <v>801171.99999999988</v>
      </c>
      <c r="C42" s="13">
        <f>SUMIFS('Pop Estimates 2022'!$B:$B,'Pop Estimates 2022'!$A:$A,'Table 1'!$A42)</f>
        <v>193433.99999999997</v>
      </c>
      <c r="D42" s="13">
        <f>SUMIFS('Pop Estimates 2022'!$C:$C,'Pop Estimates 2022'!$A:$A,'Table 1'!$A42)</f>
        <v>92662.000000000029</v>
      </c>
      <c r="E42" s="13">
        <f>SUMIFS('Pop Estimates 2022'!$D:$D,'Pop Estimates 2022'!$A:$A,$A42)</f>
        <v>384188.99999999988</v>
      </c>
      <c r="F42" s="12">
        <f>SUMIFS('Pop Estimates 2022'!$E:$E,'Pop Estimates 2022'!$A:$A,$A42)</f>
        <v>130887</v>
      </c>
      <c r="G42" s="13"/>
      <c r="H42" s="13">
        <f t="shared" si="11"/>
        <v>630112</v>
      </c>
      <c r="I42" s="13">
        <f>SUM(SUMIFS([1]File2!$X$1:$X$65536,[1]File2!$D$1:$D$65536,$T42,[1]File2!$E$1:$E$65536,"=T",[1]File2!$F$1:$F$65536,"=0 - 4"),
SUMIFS([1]File2!$X$1:$X$65536,[1]File2!$D$1:$D$65536,$T42,[1]File2!$E$1:$E$65536,"=T",[1]File2!$F$1:$F$65536,"=5-17"))</f>
        <v>137629</v>
      </c>
      <c r="J42" s="13">
        <f>SUMIFS([1]File2!$X$1:$X$65536,[1]File2!$D$1:$D$65536,$T42,[1]File2!$E$1:$E$65536,"=T",[1]File2!$F$1:$F$65536,"=18-24")</f>
        <v>57284</v>
      </c>
      <c r="K42" s="13">
        <f>SUM(SUMIFS([1]File2!$X$1:$X$65536,[1]File2!$D$1:$D$65536,$T42,[1]File2!$E$1:$E$65536,"=T",[1]File2!$F$1:$F$65536,"=25 - 29"),
SUMIFS([1]File2!$X$1:$X$65536,[1]File2!$D$1:$D$65536,$T42,[1]File2!$E$1:$E$65536,"=T",[1]File2!$F$1:$F$65536,"=30 - 34"),
SUMIFS([1]File2!$X$1:$X$65536,[1]File2!$D$1:$D$65536,$T42,[1]File2!$E$1:$E$65536,"=T",[1]File2!$F$1:$F$65536,"=35 - 39"),
SUMIFS([1]File2!$X$1:$X$65536,[1]File2!$D$1:$D$65536,$T42,[1]File2!$E$1:$E$65536,"=T",[1]File2!$F$1:$F$65536,"=40 - 44"),
SUMIFS([1]File2!$X$1:$X$65536,[1]File2!$D$1:$D$65536,$T42,[1]File2!$E$1:$E$65536,"=T",[1]File2!$F$1:$F$65536,"=45 - 49"),
SUMIFS([1]File2!$X$1:$X$65536,[1]File2!$D$1:$D$65536,$T42,[1]File2!$E$1:$E$65536,"=T",[1]File2!$F$1:$F$65536,"=50 - 54"),
SUMIFS([1]File2!$X$1:$X$65536,[1]File2!$D$1:$D$65536,$T42,[1]File2!$E$1:$E$65536,"=T",[1]File2!$F$1:$F$65536,"=55 - 59"),
SUMIFS([1]File2!$X$1:$X$65536,[1]File2!$D$1:$D$65536,$T42,[1]File2!$E$1:$E$65536,"=T",[1]File2!$F$1:$F$65536,"=60 - 64"))</f>
        <v>310176</v>
      </c>
      <c r="L42" s="12">
        <f>SUMIFS([1]File2!$X$1:$X$65536,[1]File2!$D$1:$D$65536,$T42,[1]File2!$E$1:$E$65536,"=T",[1]File2!$F$1:$F$65536,"=65 and over")</f>
        <v>125023</v>
      </c>
      <c r="M42" s="13"/>
      <c r="N42" s="13">
        <f t="shared" si="12"/>
        <v>620777</v>
      </c>
      <c r="O42" s="13">
        <f>SUM(SUMIFS([1]File2!$AC$1:$AC$65536,[1]File2!$D$1:$D$65536,$T42,[1]File2!$E$1:$E$65536,"=T",[1]File2!$F$1:$F$65536,"=0 - 4"),
SUMIFS([1]File2!$AC$1:$AC$65536,[1]File2!$D$1:$D$65536,$T42,[1]File2!$E$1:$E$65536,"=T",[1]File2!$F$1:$F$65536,"=5-17"))</f>
        <v>133828</v>
      </c>
      <c r="P42" s="13">
        <f>SUMIFS([1]File2!$AC$1:$AC$65536,[1]File2!$D$1:$D$65536,$T42,[1]File2!$E$1:$E$65536,"=T",[1]File2!$F$1:$F$65536,"=18-24")</f>
        <v>56618</v>
      </c>
      <c r="Q42" s="13">
        <f>SUM(SUMIFS([1]File2!$AC$1:$AC$65536,[1]File2!$D$1:$D$65536,$T42,[1]File2!$E$1:$E$65536,"=T",[1]File2!$F$1:$F$65536,"=25 - 29"),
SUMIFS([1]File2!$AC$1:$AC$65536,[1]File2!$D$1:$D$65536,$T42,[1]File2!$E$1:$E$65536,"=T",[1]File2!$F$1:$F$65536,"=30 - 34"),
SUMIFS([1]File2!$AC$1:$AC$65536,[1]File2!$D$1:$D$65536,$T42,[1]File2!$E$1:$E$65536,"=T",[1]File2!$F$1:$F$65536,"=35 - 39"),
SUMIFS([1]File2!$AC$1:$AC$65536,[1]File2!$D$1:$D$65536,$T42,[1]File2!$E$1:$E$65536,"=T",[1]File2!$F$1:$F$65536,"=40 - 44"),
SUMIFS([1]File2!$AC$1:$AC$65536,[1]File2!$D$1:$D$65536,$T42,[1]File2!$E$1:$E$65536,"=T",[1]File2!$F$1:$F$65536,"=45 - 49"),
SUMIFS([1]File2!$AC$1:$AC$65536,[1]File2!$D$1:$D$65536,$T42,[1]File2!$E$1:$E$65536,"=T",[1]File2!$F$1:$F$65536,"=50 - 54"),
SUMIFS([1]File2!$AC$1:$AC$65536,[1]File2!$D$1:$D$65536,$T42,[1]File2!$E$1:$E$65536,"=T",[1]File2!$F$1:$F$65536,"=55 - 59"),
SUMIFS([1]File2!$AC$1:$AC$65536,[1]File2!$D$1:$D$65536,$T42,[1]File2!$E$1:$E$65536,"=T",[1]File2!$F$1:$F$65536,"=60 - 64"))</f>
        <v>288136</v>
      </c>
      <c r="R42" s="13">
        <f>SUMIFS([1]File2!$AC$1:$AC$65536,[1]File2!$D$1:$D$65536,$T42,[1]File2!$E$1:$E$65536,"=T",[1]File2!$F$1:$F$65536,"=65 and over")</f>
        <v>142195</v>
      </c>
      <c r="T42" s="13" t="s">
        <v>36</v>
      </c>
    </row>
    <row r="43" spans="1:20" s="5" customFormat="1" ht="13.8" x14ac:dyDescent="0.45">
      <c r="A43" s="20" t="s">
        <v>12</v>
      </c>
      <c r="B43" s="13">
        <f t="shared" si="10"/>
        <v>4440803</v>
      </c>
      <c r="C43" s="13">
        <f>SUMIFS('Pop Estimates 2022'!$B:$B,'Pop Estimates 2022'!$A:$A,'Table 1'!$A43)</f>
        <v>913249.99999999988</v>
      </c>
      <c r="D43" s="13">
        <f>SUMIFS('Pop Estimates 2022'!$C:$C,'Pop Estimates 2022'!$A:$A,'Table 1'!$A43)</f>
        <v>398928.00000000017</v>
      </c>
      <c r="E43" s="13">
        <f>SUMIFS('Pop Estimates 2022'!$D:$D,'Pop Estimates 2022'!$A:$A,$A43)</f>
        <v>2300196.9999999995</v>
      </c>
      <c r="F43" s="12">
        <f>SUMIFS('Pop Estimates 2022'!$E:$E,'Pop Estimates 2022'!$A:$A,$A43)</f>
        <v>828428.00000000023</v>
      </c>
      <c r="G43" s="13"/>
      <c r="H43" s="13">
        <f t="shared" si="11"/>
        <v>4260393</v>
      </c>
      <c r="I43" s="13">
        <f>SUM(SUMIFS([1]File2!$X$1:$X$65536,[1]File2!$D$1:$D$65536,$T43,[1]File2!$E$1:$E$65536,"=T",[1]File2!$F$1:$F$65536,"=0 - 4"),
SUMIFS([1]File2!$X$1:$X$65536,[1]File2!$D$1:$D$65536,$T43,[1]File2!$E$1:$E$65536,"=T",[1]File2!$F$1:$F$65536,"=5-17"))</f>
        <v>980502</v>
      </c>
      <c r="J43" s="13">
        <f>SUMIFS([1]File2!$X$1:$X$65536,[1]File2!$D$1:$D$65536,$T43,[1]File2!$E$1:$E$65536,"=T",[1]File2!$F$1:$F$65536,"=18-24")</f>
        <v>355031</v>
      </c>
      <c r="K43" s="13">
        <f>SUM(SUMIFS([1]File2!$X$1:$X$65536,[1]File2!$D$1:$D$65536,$T43,[1]File2!$E$1:$E$65536,"=T",[1]File2!$F$1:$F$65536,"=25 - 29"),
SUMIFS([1]File2!$X$1:$X$65536,[1]File2!$D$1:$D$65536,$T43,[1]File2!$E$1:$E$65536,"=T",[1]File2!$F$1:$F$65536,"=30 - 34"),
SUMIFS([1]File2!$X$1:$X$65536,[1]File2!$D$1:$D$65536,$T43,[1]File2!$E$1:$E$65536,"=T",[1]File2!$F$1:$F$65536,"=35 - 39"),
SUMIFS([1]File2!$X$1:$X$65536,[1]File2!$D$1:$D$65536,$T43,[1]File2!$E$1:$E$65536,"=T",[1]File2!$F$1:$F$65536,"=40 - 44"),
SUMIFS([1]File2!$X$1:$X$65536,[1]File2!$D$1:$D$65536,$T43,[1]File2!$E$1:$E$65536,"=T",[1]File2!$F$1:$F$65536,"=45 - 49"),
SUMIFS([1]File2!$X$1:$X$65536,[1]File2!$D$1:$D$65536,$T43,[1]File2!$E$1:$E$65536,"=T",[1]File2!$F$1:$F$65536,"=50 - 54"),
SUMIFS([1]File2!$X$1:$X$65536,[1]File2!$D$1:$D$65536,$T43,[1]File2!$E$1:$E$65536,"=T",[1]File2!$F$1:$F$65536,"=55 - 59"),
SUMIFS([1]File2!$X$1:$X$65536,[1]File2!$D$1:$D$65536,$T43,[1]File2!$E$1:$E$65536,"=T",[1]File2!$F$1:$F$65536,"=60 - 64"))</f>
        <v>2219994</v>
      </c>
      <c r="L43" s="12">
        <f>SUMIFS([1]File2!$X$1:$X$65536,[1]File2!$D$1:$D$65536,$T43,[1]File2!$E$1:$E$65536,"=T",[1]File2!$F$1:$F$65536,"=65 and over")</f>
        <v>704866</v>
      </c>
      <c r="M43" s="13"/>
      <c r="N43" s="13">
        <f t="shared" si="12"/>
        <v>4536418</v>
      </c>
      <c r="O43" s="13">
        <f>SUM(SUMIFS([1]File2!$AC$1:$AC$65536,[1]File2!$D$1:$D$65536,$T43,[1]File2!$E$1:$E$65536,"=T",[1]File2!$F$1:$F$65536,"=0 - 4"),
SUMIFS([1]File2!$AC$1:$AC$65536,[1]File2!$D$1:$D$65536,$T43,[1]File2!$E$1:$E$65536,"=T",[1]File2!$F$1:$F$65536,"=5-17"))</f>
        <v>1052538</v>
      </c>
      <c r="P43" s="13">
        <f>SUMIFS([1]File2!$AC$1:$AC$65536,[1]File2!$D$1:$D$65536,$T43,[1]File2!$E$1:$E$65536,"=T",[1]File2!$F$1:$F$65536,"=18-24")</f>
        <v>377622</v>
      </c>
      <c r="Q43" s="13">
        <f>SUM(SUMIFS([1]File2!$AC$1:$AC$65536,[1]File2!$D$1:$D$65536,$T43,[1]File2!$E$1:$E$65536,"=T",[1]File2!$F$1:$F$65536,"=25 - 29"),
SUMIFS([1]File2!$AC$1:$AC$65536,[1]File2!$D$1:$D$65536,$T43,[1]File2!$E$1:$E$65536,"=T",[1]File2!$F$1:$F$65536,"=30 - 34"),
SUMIFS([1]File2!$AC$1:$AC$65536,[1]File2!$D$1:$D$65536,$T43,[1]File2!$E$1:$E$65536,"=T",[1]File2!$F$1:$F$65536,"=35 - 39"),
SUMIFS([1]File2!$AC$1:$AC$65536,[1]File2!$D$1:$D$65536,$T43,[1]File2!$E$1:$E$65536,"=T",[1]File2!$F$1:$F$65536,"=40 - 44"),
SUMIFS([1]File2!$AC$1:$AC$65536,[1]File2!$D$1:$D$65536,$T43,[1]File2!$E$1:$E$65536,"=T",[1]File2!$F$1:$F$65536,"=45 - 49"),
SUMIFS([1]File2!$AC$1:$AC$65536,[1]File2!$D$1:$D$65536,$T43,[1]File2!$E$1:$E$65536,"=T",[1]File2!$F$1:$F$65536,"=50 - 54"),
SUMIFS([1]File2!$AC$1:$AC$65536,[1]File2!$D$1:$D$65536,$T43,[1]File2!$E$1:$E$65536,"=T",[1]File2!$F$1:$F$65536,"=55 - 59"),
SUMIFS([1]File2!$AC$1:$AC$65536,[1]File2!$D$1:$D$65536,$T43,[1]File2!$E$1:$E$65536,"=T",[1]File2!$F$1:$F$65536,"=60 - 64"))</f>
        <v>2300541</v>
      </c>
      <c r="R43" s="13">
        <f>SUMIFS([1]File2!$AC$1:$AC$65536,[1]File2!$D$1:$D$65536,$T43,[1]File2!$E$1:$E$65536,"=T",[1]File2!$F$1:$F$65536,"=65 and over")</f>
        <v>805717</v>
      </c>
      <c r="T43" s="5" t="s">
        <v>37</v>
      </c>
    </row>
    <row r="44" spans="1:20" s="5" customFormat="1" ht="13.8" x14ac:dyDescent="0.45">
      <c r="A44" s="20" t="s">
        <v>13</v>
      </c>
      <c r="B44" s="13">
        <f t="shared" si="10"/>
        <v>936990.00000000023</v>
      </c>
      <c r="C44" s="13">
        <f>SUMIFS('Pop Estimates 2022'!$B:$B,'Pop Estimates 2022'!$A:$A,'Table 1'!$A44)</f>
        <v>232680</v>
      </c>
      <c r="D44" s="13">
        <f>SUMIFS('Pop Estimates 2022'!$C:$C,'Pop Estimates 2022'!$A:$A,'Table 1'!$A44)</f>
        <v>90665.999999999956</v>
      </c>
      <c r="E44" s="13">
        <f>SUMIFS('Pop Estimates 2022'!$D:$D,'Pop Estimates 2022'!$A:$A,$A44)</f>
        <v>448480.00000000041</v>
      </c>
      <c r="F44" s="12">
        <f>SUMIFS('Pop Estimates 2022'!$E:$E,'Pop Estimates 2022'!$A:$A,$A44)</f>
        <v>165163.99999999991</v>
      </c>
      <c r="G44" s="13"/>
      <c r="H44" s="13">
        <f t="shared" si="11"/>
        <v>801939</v>
      </c>
      <c r="I44" s="13">
        <f>SUM(SUMIFS([1]File2!$X$1:$X$65536,[1]File2!$D$1:$D$65536,$T44,[1]File2!$E$1:$E$65536,"=T",[1]File2!$F$1:$F$65536,"=0 - 4"),
SUMIFS([1]File2!$X$1:$X$65536,[1]File2!$D$1:$D$65536,$T44,[1]File2!$E$1:$E$65536,"=T",[1]File2!$F$1:$F$65536,"=5-17"))</f>
        <v>197212</v>
      </c>
      <c r="J44" s="13">
        <f>SUMIFS([1]File2!$X$1:$X$65536,[1]File2!$D$1:$D$65536,$T44,[1]File2!$E$1:$E$65536,"=T",[1]File2!$F$1:$F$65536,"=18-24")</f>
        <v>64925</v>
      </c>
      <c r="K44" s="13">
        <f>SUM(SUMIFS([1]File2!$X$1:$X$65536,[1]File2!$D$1:$D$65536,$T44,[1]File2!$E$1:$E$65536,"=T",[1]File2!$F$1:$F$65536,"=25 - 29"),
SUMIFS([1]File2!$X$1:$X$65536,[1]File2!$D$1:$D$65536,$T44,[1]File2!$E$1:$E$65536,"=T",[1]File2!$F$1:$F$65536,"=30 - 34"),
SUMIFS([1]File2!$X$1:$X$65536,[1]File2!$D$1:$D$65536,$T44,[1]File2!$E$1:$E$65536,"=T",[1]File2!$F$1:$F$65536,"=35 - 39"),
SUMIFS([1]File2!$X$1:$X$65536,[1]File2!$D$1:$D$65536,$T44,[1]File2!$E$1:$E$65536,"=T",[1]File2!$F$1:$F$65536,"=40 - 44"),
SUMIFS([1]File2!$X$1:$X$65536,[1]File2!$D$1:$D$65536,$T44,[1]File2!$E$1:$E$65536,"=T",[1]File2!$F$1:$F$65536,"=45 - 49"),
SUMIFS([1]File2!$X$1:$X$65536,[1]File2!$D$1:$D$65536,$T44,[1]File2!$E$1:$E$65536,"=T",[1]File2!$F$1:$F$65536,"=50 - 54"),
SUMIFS([1]File2!$X$1:$X$65536,[1]File2!$D$1:$D$65536,$T44,[1]File2!$E$1:$E$65536,"=T",[1]File2!$F$1:$F$65536,"=55 - 59"),
SUMIFS([1]File2!$X$1:$X$65536,[1]File2!$D$1:$D$65536,$T44,[1]File2!$E$1:$E$65536,"=T",[1]File2!$F$1:$F$65536,"=60 - 64"))</f>
        <v>391404</v>
      </c>
      <c r="L44" s="12">
        <f>SUMIFS([1]File2!$X$1:$X$65536,[1]File2!$D$1:$D$65536,$T44,[1]File2!$E$1:$E$65536,"=T",[1]File2!$F$1:$F$65536,"=65 and over")</f>
        <v>148398</v>
      </c>
      <c r="M44" s="13"/>
      <c r="N44" s="13">
        <f t="shared" si="12"/>
        <v>801845</v>
      </c>
      <c r="O44" s="13">
        <f>SUM(SUMIFS([1]File2!$AC$1:$AC$65536,[1]File2!$D$1:$D$65536,$T44,[1]File2!$E$1:$E$65536,"=T",[1]File2!$F$1:$F$65536,"=0 - 4"),
SUMIFS([1]File2!$AC$1:$AC$65536,[1]File2!$D$1:$D$65536,$T44,[1]File2!$E$1:$E$65536,"=T",[1]File2!$F$1:$F$65536,"=5-17"))</f>
        <v>196117</v>
      </c>
      <c r="P44" s="13">
        <f>SUMIFS([1]File2!$AC$1:$AC$65536,[1]File2!$D$1:$D$65536,$T44,[1]File2!$E$1:$E$65536,"=T",[1]File2!$F$1:$F$65536,"=18-24")</f>
        <v>65503</v>
      </c>
      <c r="Q44" s="13">
        <f>SUM(SUMIFS([1]File2!$AC$1:$AC$65536,[1]File2!$D$1:$D$65536,$T44,[1]File2!$E$1:$E$65536,"=T",[1]File2!$F$1:$F$65536,"=25 - 29"),
SUMIFS([1]File2!$AC$1:$AC$65536,[1]File2!$D$1:$D$65536,$T44,[1]File2!$E$1:$E$65536,"=T",[1]File2!$F$1:$F$65536,"=30 - 34"),
SUMIFS([1]File2!$AC$1:$AC$65536,[1]File2!$D$1:$D$65536,$T44,[1]File2!$E$1:$E$65536,"=T",[1]File2!$F$1:$F$65536,"=35 - 39"),
SUMIFS([1]File2!$AC$1:$AC$65536,[1]File2!$D$1:$D$65536,$T44,[1]File2!$E$1:$E$65536,"=T",[1]File2!$F$1:$F$65536,"=40 - 44"),
SUMIFS([1]File2!$AC$1:$AC$65536,[1]File2!$D$1:$D$65536,$T44,[1]File2!$E$1:$E$65536,"=T",[1]File2!$F$1:$F$65536,"=45 - 49"),
SUMIFS([1]File2!$AC$1:$AC$65536,[1]File2!$D$1:$D$65536,$T44,[1]File2!$E$1:$E$65536,"=T",[1]File2!$F$1:$F$65536,"=50 - 54"),
SUMIFS([1]File2!$AC$1:$AC$65536,[1]File2!$D$1:$D$65536,$T44,[1]File2!$E$1:$E$65536,"=T",[1]File2!$F$1:$F$65536,"=55 - 59"),
SUMIFS([1]File2!$AC$1:$AC$65536,[1]File2!$D$1:$D$65536,$T44,[1]File2!$E$1:$E$65536,"=T",[1]File2!$F$1:$F$65536,"=60 - 64"))</f>
        <v>370562</v>
      </c>
      <c r="R44" s="13">
        <f>SUMIFS([1]File2!$AC$1:$AC$65536,[1]File2!$D$1:$D$65536,$T44,[1]File2!$E$1:$E$65536,"=T",[1]File2!$F$1:$F$65536,"=65 and over")</f>
        <v>169663</v>
      </c>
      <c r="T44" s="5" t="s">
        <v>38</v>
      </c>
    </row>
    <row r="45" spans="1:20" s="5" customFormat="1" ht="13.8" x14ac:dyDescent="0.45">
      <c r="A45" s="20" t="s">
        <v>14</v>
      </c>
      <c r="B45" s="13">
        <f t="shared" si="10"/>
        <v>3487994.9999999981</v>
      </c>
      <c r="C45" s="13">
        <f>SUMIFS('Pop Estimates 2022'!$B:$B,'Pop Estimates 2022'!$A:$A,'Table 1'!$A45)</f>
        <v>981624.99999999988</v>
      </c>
      <c r="D45" s="13">
        <f>SUMIFS('Pop Estimates 2022'!$C:$C,'Pop Estimates 2022'!$A:$A,'Table 1'!$A45)</f>
        <v>420741.99999999994</v>
      </c>
      <c r="E45" s="13">
        <f>SUMIFS('Pop Estimates 2022'!$D:$D,'Pop Estimates 2022'!$A:$A,$A45)</f>
        <v>1677078.9999999986</v>
      </c>
      <c r="F45" s="12">
        <f>SUMIFS('Pop Estimates 2022'!$E:$E,'Pop Estimates 2022'!$A:$A,$A45)</f>
        <v>408549</v>
      </c>
      <c r="G45" s="13"/>
      <c r="H45" s="13">
        <f t="shared" si="11"/>
        <v>2990094</v>
      </c>
      <c r="I45" s="13">
        <f>SUM(SUMIFS([1]File2!$X$1:$X$65536,[1]File2!$D$1:$D$65536,$T45,[1]File2!$E$1:$E$65536,"=T",[1]File2!$F$1:$F$65536,"=0 - 4"),
SUMIFS([1]File2!$X$1:$X$65536,[1]File2!$D$1:$D$65536,$T45,[1]File2!$E$1:$E$65536,"=T",[1]File2!$F$1:$F$65536,"=5-17"))</f>
        <v>920119</v>
      </c>
      <c r="J45" s="13">
        <f>SUMIFS([1]File2!$X$1:$X$65536,[1]File2!$D$1:$D$65536,$T45,[1]File2!$E$1:$E$65536,"=T",[1]File2!$F$1:$F$65536,"=18-24")</f>
        <v>357727</v>
      </c>
      <c r="K45" s="13">
        <f>SUM(SUMIFS([1]File2!$X$1:$X$65536,[1]File2!$D$1:$D$65536,$T45,[1]File2!$E$1:$E$65536,"=T",[1]File2!$F$1:$F$65536,"=25 - 29"),
SUMIFS([1]File2!$X$1:$X$65536,[1]File2!$D$1:$D$65536,$T45,[1]File2!$E$1:$E$65536,"=T",[1]File2!$F$1:$F$65536,"=30 - 34"),
SUMIFS([1]File2!$X$1:$X$65536,[1]File2!$D$1:$D$65536,$T45,[1]File2!$E$1:$E$65536,"=T",[1]File2!$F$1:$F$65536,"=35 - 39"),
SUMIFS([1]File2!$X$1:$X$65536,[1]File2!$D$1:$D$65536,$T45,[1]File2!$E$1:$E$65536,"=T",[1]File2!$F$1:$F$65536,"=40 - 44"),
SUMIFS([1]File2!$X$1:$X$65536,[1]File2!$D$1:$D$65536,$T45,[1]File2!$E$1:$E$65536,"=T",[1]File2!$F$1:$F$65536,"=45 - 49"),
SUMIFS([1]File2!$X$1:$X$65536,[1]File2!$D$1:$D$65536,$T45,[1]File2!$E$1:$E$65536,"=T",[1]File2!$F$1:$F$65536,"=50 - 54"),
SUMIFS([1]File2!$X$1:$X$65536,[1]File2!$D$1:$D$65536,$T45,[1]File2!$E$1:$E$65536,"=T",[1]File2!$F$1:$F$65536,"=55 - 59"),
SUMIFS([1]File2!$X$1:$X$65536,[1]File2!$D$1:$D$65536,$T45,[1]File2!$E$1:$E$65536,"=T",[1]File2!$F$1:$F$65536,"=60 - 64"))</f>
        <v>1371153</v>
      </c>
      <c r="L45" s="12">
        <f>SUMIFS([1]File2!$X$1:$X$65536,[1]File2!$D$1:$D$65536,$T45,[1]File2!$E$1:$E$65536,"=T",[1]File2!$F$1:$F$65536,"=65 and over")</f>
        <v>341095</v>
      </c>
      <c r="M45" s="13"/>
      <c r="N45" s="13">
        <f t="shared" si="12"/>
        <v>3225680</v>
      </c>
      <c r="O45" s="13">
        <f>SUM(SUMIFS([1]File2!$AC$1:$AC$65536,[1]File2!$D$1:$D$65536,$T45,[1]File2!$E$1:$E$65536,"=T",[1]File2!$F$1:$F$65536,"=0 - 4"),
SUMIFS([1]File2!$AC$1:$AC$65536,[1]File2!$D$1:$D$65536,$T45,[1]File2!$E$1:$E$65536,"=T",[1]File2!$F$1:$F$65536,"=5-17"))</f>
        <v>980792</v>
      </c>
      <c r="P45" s="13">
        <f>SUMIFS([1]File2!$AC$1:$AC$65536,[1]File2!$D$1:$D$65536,$T45,[1]File2!$E$1:$E$65536,"=T",[1]File2!$F$1:$F$65536,"=18-24")</f>
        <v>390998</v>
      </c>
      <c r="Q45" s="13">
        <f>SUM(SUMIFS([1]File2!$AC$1:$AC$65536,[1]File2!$D$1:$D$65536,$T45,[1]File2!$E$1:$E$65536,"=T",[1]File2!$F$1:$F$65536,"=25 - 29"),
SUMIFS([1]File2!$AC$1:$AC$65536,[1]File2!$D$1:$D$65536,$T45,[1]File2!$E$1:$E$65536,"=T",[1]File2!$F$1:$F$65536,"=30 - 34"),
SUMIFS([1]File2!$AC$1:$AC$65536,[1]File2!$D$1:$D$65536,$T45,[1]File2!$E$1:$E$65536,"=T",[1]File2!$F$1:$F$65536,"=35 - 39"),
SUMIFS([1]File2!$AC$1:$AC$65536,[1]File2!$D$1:$D$65536,$T45,[1]File2!$E$1:$E$65536,"=T",[1]File2!$F$1:$F$65536,"=40 - 44"),
SUMIFS([1]File2!$AC$1:$AC$65536,[1]File2!$D$1:$D$65536,$T45,[1]File2!$E$1:$E$65536,"=T",[1]File2!$F$1:$F$65536,"=45 - 49"),
SUMIFS([1]File2!$AC$1:$AC$65536,[1]File2!$D$1:$D$65536,$T45,[1]File2!$E$1:$E$65536,"=T",[1]File2!$F$1:$F$65536,"=50 - 54"),
SUMIFS([1]File2!$AC$1:$AC$65536,[1]File2!$D$1:$D$65536,$T45,[1]File2!$E$1:$E$65536,"=T",[1]File2!$F$1:$F$65536,"=55 - 59"),
SUMIFS([1]File2!$AC$1:$AC$65536,[1]File2!$D$1:$D$65536,$T45,[1]File2!$E$1:$E$65536,"=T",[1]File2!$F$1:$F$65536,"=60 - 64"))</f>
        <v>1448347</v>
      </c>
      <c r="R45" s="13">
        <f>SUMIFS([1]File2!$AC$1:$AC$65536,[1]File2!$D$1:$D$65536,$T45,[1]File2!$E$1:$E$65536,"=T",[1]File2!$F$1:$F$65536,"=65 and over")</f>
        <v>405543</v>
      </c>
      <c r="T45" s="5" t="s">
        <v>39</v>
      </c>
    </row>
    <row r="46" spans="1:20" s="5" customFormat="1" ht="13.8" x14ac:dyDescent="0.45">
      <c r="A46" s="20" t="s">
        <v>15</v>
      </c>
      <c r="B46" s="13">
        <f t="shared" si="10"/>
        <v>8244063</v>
      </c>
      <c r="C46" s="13">
        <f>SUMIFS('Pop Estimates 2022'!$B:$B,'Pop Estimates 2022'!$A:$A,'Table 1'!$A46)</f>
        <v>1843358.9999999993</v>
      </c>
      <c r="D46" s="13">
        <f>SUMIFS('Pop Estimates 2022'!$C:$C,'Pop Estimates 2022'!$A:$A,'Table 1'!$A46)</f>
        <v>737797.00000000012</v>
      </c>
      <c r="E46" s="13">
        <f>SUMIFS('Pop Estimates 2022'!$D:$D,'Pop Estimates 2022'!$A:$A,$A46)</f>
        <v>4332764</v>
      </c>
      <c r="F46" s="12">
        <f>SUMIFS('Pop Estimates 2022'!$E:$E,'Pop Estimates 2022'!$A:$A,$A46)</f>
        <v>1330143.0000000002</v>
      </c>
      <c r="G46" s="13"/>
      <c r="H46" s="13">
        <f t="shared" si="11"/>
        <v>7432136</v>
      </c>
      <c r="I46" s="13">
        <f>SUM(SUMIFS([1]File2!$X$1:$X$65536,[1]File2!$D$1:$D$65536,$T46,[1]File2!$E$1:$E$65536,"=T",[1]File2!$F$1:$F$65536,"=0 - 4"),
SUMIFS([1]File2!$X$1:$X$65536,[1]File2!$D$1:$D$65536,$T46,[1]File2!$E$1:$E$65536,"=T",[1]File2!$F$1:$F$65536,"=5-17"))</f>
        <v>1683348</v>
      </c>
      <c r="J46" s="13">
        <f>SUMIFS([1]File2!$X$1:$X$65536,[1]File2!$D$1:$D$65536,$T46,[1]File2!$E$1:$E$65536,"=T",[1]File2!$F$1:$F$65536,"=18-24")</f>
        <v>648049</v>
      </c>
      <c r="K46" s="13">
        <f>SUM(SUMIFS([1]File2!$X$1:$X$65536,[1]File2!$D$1:$D$65536,$T46,[1]File2!$E$1:$E$65536,"=T",[1]File2!$F$1:$F$65536,"=25 - 29"),
SUMIFS([1]File2!$X$1:$X$65536,[1]File2!$D$1:$D$65536,$T46,[1]File2!$E$1:$E$65536,"=T",[1]File2!$F$1:$F$65536,"=30 - 34"),
SUMIFS([1]File2!$X$1:$X$65536,[1]File2!$D$1:$D$65536,$T46,[1]File2!$E$1:$E$65536,"=T",[1]File2!$F$1:$F$65536,"=35 - 39"),
SUMIFS([1]File2!$X$1:$X$65536,[1]File2!$D$1:$D$65536,$T46,[1]File2!$E$1:$E$65536,"=T",[1]File2!$F$1:$F$65536,"=40 - 44"),
SUMIFS([1]File2!$X$1:$X$65536,[1]File2!$D$1:$D$65536,$T46,[1]File2!$E$1:$E$65536,"=T",[1]File2!$F$1:$F$65536,"=45 - 49"),
SUMIFS([1]File2!$X$1:$X$65536,[1]File2!$D$1:$D$65536,$T46,[1]File2!$E$1:$E$65536,"=T",[1]File2!$F$1:$F$65536,"=50 - 54"),
SUMIFS([1]File2!$X$1:$X$65536,[1]File2!$D$1:$D$65536,$T46,[1]File2!$E$1:$E$65536,"=T",[1]File2!$F$1:$F$65536,"=55 - 59"),
SUMIFS([1]File2!$X$1:$X$65536,[1]File2!$D$1:$D$65536,$T46,[1]File2!$E$1:$E$65536,"=T",[1]File2!$F$1:$F$65536,"=60 - 64"))</f>
        <v>3932540</v>
      </c>
      <c r="L46" s="12">
        <f>SUMIFS([1]File2!$X$1:$X$65536,[1]File2!$D$1:$D$65536,$T46,[1]File2!$E$1:$E$65536,"=T",[1]File2!$F$1:$F$65536,"=65 and over")</f>
        <v>1168199</v>
      </c>
      <c r="M46" s="13"/>
      <c r="N46" s="13">
        <f t="shared" si="12"/>
        <v>7996400</v>
      </c>
      <c r="O46" s="13">
        <f>SUM(SUMIFS([1]File2!$AC$1:$AC$65536,[1]File2!$D$1:$D$65536,$T46,[1]File2!$E$1:$E$65536,"=T",[1]File2!$F$1:$F$65536,"=0 - 4"),
SUMIFS([1]File2!$AC$1:$AC$65536,[1]File2!$D$1:$D$65536,$T46,[1]File2!$E$1:$E$65536,"=T",[1]File2!$F$1:$F$65536,"=5-17"))</f>
        <v>1831566</v>
      </c>
      <c r="P46" s="13">
        <f>SUMIFS([1]File2!$AC$1:$AC$65536,[1]File2!$D$1:$D$65536,$T46,[1]File2!$E$1:$E$65536,"=T",[1]File2!$F$1:$F$65536,"=18-24")</f>
        <v>684311</v>
      </c>
      <c r="Q46" s="13">
        <f>SUM(SUMIFS([1]File2!$AC$1:$AC$65536,[1]File2!$D$1:$D$65536,$T46,[1]File2!$E$1:$E$65536,"=T",[1]File2!$F$1:$F$65536,"=25 - 29"),
SUMIFS([1]File2!$AC$1:$AC$65536,[1]File2!$D$1:$D$65536,$T46,[1]File2!$E$1:$E$65536,"=T",[1]File2!$F$1:$F$65536,"=30 - 34"),
SUMIFS([1]File2!$AC$1:$AC$65536,[1]File2!$D$1:$D$65536,$T46,[1]File2!$E$1:$E$65536,"=T",[1]File2!$F$1:$F$65536,"=35 - 39"),
SUMIFS([1]File2!$AC$1:$AC$65536,[1]File2!$D$1:$D$65536,$T46,[1]File2!$E$1:$E$65536,"=T",[1]File2!$F$1:$F$65536,"=40 - 44"),
SUMIFS([1]File2!$AC$1:$AC$65536,[1]File2!$D$1:$D$65536,$T46,[1]File2!$E$1:$E$65536,"=T",[1]File2!$F$1:$F$65536,"=45 - 49"),
SUMIFS([1]File2!$AC$1:$AC$65536,[1]File2!$D$1:$D$65536,$T46,[1]File2!$E$1:$E$65536,"=T",[1]File2!$F$1:$F$65536,"=50 - 54"),
SUMIFS([1]File2!$AC$1:$AC$65536,[1]File2!$D$1:$D$65536,$T46,[1]File2!$E$1:$E$65536,"=T",[1]File2!$F$1:$F$65536,"=55 - 59"),
SUMIFS([1]File2!$AC$1:$AC$65536,[1]File2!$D$1:$D$65536,$T46,[1]File2!$E$1:$E$65536,"=T",[1]File2!$F$1:$F$65536,"=60 - 64"))</f>
        <v>4099651</v>
      </c>
      <c r="R46" s="13">
        <f>SUMIFS([1]File2!$AC$1:$AC$65536,[1]File2!$D$1:$D$65536,$T46,[1]File2!$E$1:$E$65536,"=T",[1]File2!$F$1:$F$65536,"=65 and over")</f>
        <v>1380872</v>
      </c>
      <c r="T46" s="5" t="s">
        <v>40</v>
      </c>
    </row>
    <row r="47" spans="1:20" s="5" customFormat="1" ht="13.8" x14ac:dyDescent="0.45">
      <c r="A47" s="20" t="s">
        <v>16</v>
      </c>
      <c r="B47" s="13">
        <f t="shared" si="10"/>
        <v>596704.00000000012</v>
      </c>
      <c r="C47" s="13">
        <f>SUMIFS('Pop Estimates 2022'!$B:$B,'Pop Estimates 2022'!$A:$A,'Table 1'!$A47)</f>
        <v>136504</v>
      </c>
      <c r="D47" s="13">
        <f>SUMIFS('Pop Estimates 2022'!$C:$C,'Pop Estimates 2022'!$A:$A,'Table 1'!$A47)</f>
        <v>56318.000000000007</v>
      </c>
      <c r="E47" s="13">
        <f>SUMIFS('Pop Estimates 2022'!$D:$D,'Pop Estimates 2022'!$A:$A,$A47)</f>
        <v>294623.00000000017</v>
      </c>
      <c r="F47" s="12">
        <f>SUMIFS('Pop Estimates 2022'!$E:$E,'Pop Estimates 2022'!$A:$A,$A47)</f>
        <v>109258.99999999996</v>
      </c>
      <c r="G47" s="13"/>
      <c r="H47" s="13">
        <f t="shared" si="11"/>
        <v>530948</v>
      </c>
      <c r="I47" s="13">
        <f>SUM(SUMIFS([1]File2!$X$1:$X$65536,[1]File2!$D$1:$D$65536,$T47,[1]File2!$E$1:$E$65536,"=T",[1]File2!$F$1:$F$65536,"=0 - 4"),
SUMIFS([1]File2!$X$1:$X$65536,[1]File2!$D$1:$D$65536,$T47,[1]File2!$E$1:$E$65536,"=T",[1]File2!$F$1:$F$65536,"=5-17"))</f>
        <v>112512</v>
      </c>
      <c r="J47" s="13">
        <f>SUMIFS([1]File2!$X$1:$X$65536,[1]File2!$D$1:$D$65536,$T47,[1]File2!$E$1:$E$65536,"=T",[1]File2!$F$1:$F$65536,"=18-24")</f>
        <v>37557</v>
      </c>
      <c r="K47" s="13">
        <f>SUM(SUMIFS([1]File2!$X$1:$X$65536,[1]File2!$D$1:$D$65536,$T47,[1]File2!$E$1:$E$65536,"=T",[1]File2!$F$1:$F$65536,"=25 - 29"),
SUMIFS([1]File2!$X$1:$X$65536,[1]File2!$D$1:$D$65536,$T47,[1]File2!$E$1:$E$65536,"=T",[1]File2!$F$1:$F$65536,"=30 - 34"),
SUMIFS([1]File2!$X$1:$X$65536,[1]File2!$D$1:$D$65536,$T47,[1]File2!$E$1:$E$65536,"=T",[1]File2!$F$1:$F$65536,"=35 - 39"),
SUMIFS([1]File2!$X$1:$X$65536,[1]File2!$D$1:$D$65536,$T47,[1]File2!$E$1:$E$65536,"=T",[1]File2!$F$1:$F$65536,"=40 - 44"),
SUMIFS([1]File2!$X$1:$X$65536,[1]File2!$D$1:$D$65536,$T47,[1]File2!$E$1:$E$65536,"=T",[1]File2!$F$1:$F$65536,"=45 - 49"),
SUMIFS([1]File2!$X$1:$X$65536,[1]File2!$D$1:$D$65536,$T47,[1]File2!$E$1:$E$65536,"=T",[1]File2!$F$1:$F$65536,"=50 - 54"),
SUMIFS([1]File2!$X$1:$X$65536,[1]File2!$D$1:$D$65536,$T47,[1]File2!$E$1:$E$65536,"=T",[1]File2!$F$1:$F$65536,"=55 - 59"),
SUMIFS([1]File2!$X$1:$X$65536,[1]File2!$D$1:$D$65536,$T47,[1]File2!$E$1:$E$65536,"=T",[1]File2!$F$1:$F$65536,"=60 - 64"))</f>
        <v>271224</v>
      </c>
      <c r="L47" s="12">
        <f>SUMIFS([1]File2!$X$1:$X$65536,[1]File2!$D$1:$D$65536,$T47,[1]File2!$E$1:$E$65536,"=T",[1]File2!$F$1:$F$65536,"=65 and over")</f>
        <v>109655</v>
      </c>
      <c r="M47" s="13"/>
      <c r="N47" s="13">
        <f t="shared" si="12"/>
        <v>529031</v>
      </c>
      <c r="O47" s="13">
        <f>SUM(SUMIFS([1]File2!$AC$1:$AC$65536,[1]File2!$D$1:$D$65536,$T47,[1]File2!$E$1:$E$65536,"=T",[1]File2!$F$1:$F$65536,"=0 - 4"),
SUMIFS([1]File2!$AC$1:$AC$65536,[1]File2!$D$1:$D$65536,$T47,[1]File2!$E$1:$E$65536,"=T",[1]File2!$F$1:$F$65536,"=5-17"))</f>
        <v>106234</v>
      </c>
      <c r="P47" s="13">
        <f>SUMIFS([1]File2!$AC$1:$AC$65536,[1]File2!$D$1:$D$65536,$T47,[1]File2!$E$1:$E$65536,"=T",[1]File2!$F$1:$F$65536,"=18-24")</f>
        <v>38554</v>
      </c>
      <c r="Q47" s="13">
        <f>SUM(SUMIFS([1]File2!$AC$1:$AC$65536,[1]File2!$D$1:$D$65536,$T47,[1]File2!$E$1:$E$65536,"=T",[1]File2!$F$1:$F$65536,"=25 - 29"),
SUMIFS([1]File2!$AC$1:$AC$65536,[1]File2!$D$1:$D$65536,$T47,[1]File2!$E$1:$E$65536,"=T",[1]File2!$F$1:$F$65536,"=30 - 34"),
SUMIFS([1]File2!$AC$1:$AC$65536,[1]File2!$D$1:$D$65536,$T47,[1]File2!$E$1:$E$65536,"=T",[1]File2!$F$1:$F$65536,"=35 - 39"),
SUMIFS([1]File2!$AC$1:$AC$65536,[1]File2!$D$1:$D$65536,$T47,[1]File2!$E$1:$E$65536,"=T",[1]File2!$F$1:$F$65536,"=40 - 44"),
SUMIFS([1]File2!$AC$1:$AC$65536,[1]File2!$D$1:$D$65536,$T47,[1]File2!$E$1:$E$65536,"=T",[1]File2!$F$1:$F$65536,"=45 - 49"),
SUMIFS([1]File2!$AC$1:$AC$65536,[1]File2!$D$1:$D$65536,$T47,[1]File2!$E$1:$E$65536,"=T",[1]File2!$F$1:$F$65536,"=50 - 54"),
SUMIFS([1]File2!$AC$1:$AC$65536,[1]File2!$D$1:$D$65536,$T47,[1]File2!$E$1:$E$65536,"=T",[1]File2!$F$1:$F$65536,"=55 - 59"),
SUMIFS([1]File2!$AC$1:$AC$65536,[1]File2!$D$1:$D$65536,$T47,[1]File2!$E$1:$E$65536,"=T",[1]File2!$F$1:$F$65536,"=60 - 64"))</f>
        <v>255638</v>
      </c>
      <c r="R47" s="13">
        <f>SUMIFS([1]File2!$AC$1:$AC$65536,[1]File2!$D$1:$D$65536,$T47,[1]File2!$E$1:$E$65536,"=T",[1]File2!$F$1:$F$65536,"=65 and over")</f>
        <v>128605</v>
      </c>
      <c r="T47" s="5" t="s">
        <v>41</v>
      </c>
    </row>
    <row r="48" spans="1:20" s="5" customFormat="1" ht="24.75" customHeight="1" x14ac:dyDescent="0.45">
      <c r="A48" s="20" t="s">
        <v>17</v>
      </c>
      <c r="B48" s="13">
        <f>SUM(B33:B47)</f>
        <v>84476829</v>
      </c>
      <c r="C48" s="13">
        <f>SUM(C33:C47)</f>
        <v>19229211.000000004</v>
      </c>
      <c r="D48" s="13">
        <f>SUM(D33:D47)</f>
        <v>8116833.0000000009</v>
      </c>
      <c r="E48" s="13">
        <f>SUM(E33:E47)</f>
        <v>43611463.999999993</v>
      </c>
      <c r="F48" s="12">
        <f>SUM(F33:F47)</f>
        <v>13519321.000000002</v>
      </c>
      <c r="G48" s="13"/>
      <c r="H48" s="13">
        <f>SUM(H33:H47)</f>
        <v>83075166</v>
      </c>
      <c r="I48" s="13">
        <f>SUM(I33:I47)</f>
        <v>20470986</v>
      </c>
      <c r="J48" s="13">
        <f>SUM(J33:J47)</f>
        <v>7392973</v>
      </c>
      <c r="K48" s="13">
        <f>SUM(K33:K47)</f>
        <v>42350373</v>
      </c>
      <c r="L48" s="12">
        <f>SUM(L33:L47)</f>
        <v>12860834</v>
      </c>
      <c r="M48" s="13"/>
      <c r="N48" s="13">
        <f>SUM(N33:N47)</f>
        <v>88189165</v>
      </c>
      <c r="O48" s="13">
        <f>SUM(O33:O47)</f>
        <v>21586238</v>
      </c>
      <c r="P48" s="13">
        <f>SUM(P33:P47)</f>
        <v>7972018</v>
      </c>
      <c r="Q48" s="13">
        <f>SUM(Q33:Q47)</f>
        <v>43362425</v>
      </c>
      <c r="R48" s="13">
        <f>SUM(R33:R47)</f>
        <v>15268484</v>
      </c>
    </row>
    <row r="49" spans="1:20" s="5" customFormat="1" ht="14.1" x14ac:dyDescent="0.5">
      <c r="A49" s="6" t="s">
        <v>18</v>
      </c>
      <c r="B49" s="13">
        <f t="shared" ref="B49" si="13">SUM(C49:F49)</f>
        <v>344375460.99999928</v>
      </c>
      <c r="C49" s="13">
        <f>SUMIFS('Pop Estimates 2022'!$B:$B,'Pop Estimates 2022'!$A:$A,'Table 1'!$A49)</f>
        <v>77212562.999999925</v>
      </c>
      <c r="D49" s="13">
        <f>SUMIFS('Pop Estimates 2022'!$C:$C,'Pop Estimates 2022'!$A:$A,'Table 1'!$A49)</f>
        <v>32813529.000000089</v>
      </c>
      <c r="E49" s="13">
        <f>SUMIFS('Pop Estimates 2022'!$D:$D,'Pop Estimates 2022'!$A:$A,$A49)</f>
        <v>175881293.9999992</v>
      </c>
      <c r="F49" s="12">
        <f>SUMIFS('Pop Estimates 2022'!$E:$E,'Pop Estimates 2022'!$A:$A,$A49)</f>
        <v>58468075.000000045</v>
      </c>
      <c r="G49" s="13"/>
      <c r="H49" s="13">
        <f>SUM(I49:L49)</f>
        <v>330443861</v>
      </c>
      <c r="I49" s="13">
        <f>SUM(SUMIFS([1]File2!$V$1:$V$65536,[1]File2!$D$1:$D$65536,$T49,[1]File2!$E$1:$E$65536,"=T",[1]File2!$F$1:$F$65536,"=0 - 4"),
SUMIFS([1]File2!$V$1:$V$65536,[1]File2!$D$1:$D$65536,$T49,[1]File2!$E$1:$E$65536,"=T",[1]File2!$F$1:$F$65536,"=5-17"))</f>
        <v>79178827</v>
      </c>
      <c r="J49" s="13">
        <f>SUMIFS([1]File2!$V$1:$V$65536,[1]File2!$D$1:$D$65536,$T49,[1]File2!$E$1:$E$65536,"=T",[1]File2!$F$1:$F$65536,"=18-24")</f>
        <v>29142035</v>
      </c>
      <c r="K49" s="13">
        <f>SUM(SUMIFS([1]File2!$V$1:$V$65536,[1]File2!$D$1:$D$65536,$T49,[1]File2!$E$1:$E$65536,"=T",[1]File2!$F$1:$F$65536,"=25 - 29"),
SUMIFS([1]File2!$V$1:$V$65536,[1]File2!$D$1:$D$65536,$T49,[1]File2!$E$1:$E$65536,"=T",[1]File2!$F$1:$F$65536,"=30 - 34"),
SUMIFS([1]File2!$V$1:$V$65536,[1]File2!$D$1:$D$65536,$T49,[1]File2!$E$1:$E$65536,"=T",[1]File2!$F$1:$F$65536,"=35 - 39"),
SUMIFS([1]File2!$V$1:$V$65536,[1]File2!$D$1:$D$65536,$T49,[1]File2!$E$1:$E$65536,"=T",[1]File2!$F$1:$F$65536,"=40 - 44"),
SUMIFS([1]File2!$V$1:$V$65536,[1]File2!$D$1:$D$65536,$T49,[1]File2!$E$1:$E$65536,"=T",[1]File2!$F$1:$F$65536,"=45 - 49"),
SUMIFS([1]File2!$V$1:$V$65536,[1]File2!$D$1:$D$65536,$T49,[1]File2!$E$1:$E$65536,"=T",[1]File2!$F$1:$F$65536,"=50 - 54"),
SUMIFS([1]File2!$V$1:$V$65536,[1]File2!$D$1:$D$65536,$T49,[1]File2!$E$1:$E$65536,"=T",[1]File2!$F$1:$F$65536,"=55 - 59"),
SUMIFS([1]File2!$V$1:$V$65536,[1]File2!$D$1:$D$65536,$T49,[1]File2!$E$1:$E$65536,"=T",[1]File2!$F$1:$F$65536,"=60 - 64"))</f>
        <v>170866974</v>
      </c>
      <c r="L49" s="12">
        <f>SUMIFS([1]File2!$V$1:$V$65536,[1]File2!$D$1:$D$65536,$T49,[1]File2!$E$1:$E$65536,"=T",[1]File2!$F$1:$F$65536,"=65 and over")</f>
        <v>51256025</v>
      </c>
      <c r="M49" s="13"/>
      <c r="N49" s="13">
        <f>SUM(O49:R49)</f>
        <v>343921378</v>
      </c>
      <c r="O49" s="13">
        <f>SUM(SUMIFS([1]File2!$AA$1:$AA$65536,[1]File2!$D$1:$D$65536,$T49,[1]File2!$E$1:$E$65536,"=T",[1]File2!$F$1:$F$65536,"=0 - 4"),
SUMIFS([1]File2!$AA$1:$AA$65536,[1]File2!$D$1:$D$65536,$T49,[1]File2!$E$1:$E$65536,"=T",[1]File2!$F$1:$F$65536,"=5-17"))</f>
        <v>81997329</v>
      </c>
      <c r="P49" s="13">
        <f>SUMIFS([1]File2!$AA$1:$AA$65536,[1]File2!$D$1:$D$65536,$T49,[1]File2!$E$1:$E$65536,"=T",[1]File2!$F$1:$F$65536,"=18-24")</f>
        <v>30215764</v>
      </c>
      <c r="Q49" s="13">
        <f>SUM(SUMIFS([1]File2!$AA$1:$AA$65536,[1]File2!$D$1:$D$65536,$T49,[1]File2!$E$1:$E$65536,"=T",[1]File2!$F$1:$F$65536,"=25 - 29"),
SUMIFS([1]File2!$AA$1:$AA$65536,[1]File2!$D$1:$D$65536,$T49,[1]File2!$E$1:$E$65536,"=T",[1]File2!$F$1:$F$65536,"=30 - 34"),
SUMIFS([1]File2!$AA$1:$AA$65536,[1]File2!$D$1:$D$65536,$T49,[1]File2!$E$1:$E$65536,"=T",[1]File2!$F$1:$F$65536,"=35 - 39"),
SUMIFS([1]File2!$AA$1:$AA$65536,[1]File2!$D$1:$D$65536,$T49,[1]File2!$E$1:$E$65536,"=T",[1]File2!$F$1:$F$65536,"=40 - 44"),
SUMIFS([1]File2!$AA$1:$AA$65536,[1]File2!$D$1:$D$65536,$T49,[1]File2!$E$1:$E$65536,"=T",[1]File2!$F$1:$F$65536,"=45 - 49"),
SUMIFS([1]File2!$AA$1:$AA$65536,[1]File2!$D$1:$D$65536,$T49,[1]File2!$E$1:$E$65536,"=T",[1]File2!$F$1:$F$65536,"=50 - 54"),
SUMIFS([1]File2!$AA$1:$AA$65536,[1]File2!$D$1:$D$65536,$T49,[1]File2!$E$1:$E$65536,"=T",[1]File2!$F$1:$F$65536,"=55 - 59"),
SUMIFS([1]File2!$AA$1:$AA$65536,[1]File2!$D$1:$D$65536,$T49,[1]File2!$E$1:$E$65536,"=T",[1]File2!$F$1:$F$65536,"=60 - 64"))</f>
        <v>171799313</v>
      </c>
      <c r="R49" s="13">
        <f>SUMIFS([1]File2!$AA$1:$AA$65536,[1]File2!$D$1:$D$65536,$T49,[1]File2!$E$1:$E$65536,"=T",[1]File2!$F$1:$F$65536,"=65 and over")</f>
        <v>59908972</v>
      </c>
      <c r="T49" s="5" t="s">
        <v>18</v>
      </c>
    </row>
    <row r="50" spans="1:20" s="5" customFormat="1" ht="13.8" x14ac:dyDescent="0.45">
      <c r="H50" s="14"/>
      <c r="I50" s="16"/>
      <c r="K50" s="15"/>
    </row>
    <row r="51" spans="1:20" ht="15" x14ac:dyDescent="0.5">
      <c r="D51" s="18" t="s">
        <v>26</v>
      </c>
      <c r="E51" s="1"/>
      <c r="F51" s="1"/>
      <c r="G51" s="1"/>
      <c r="H51" s="17"/>
      <c r="I51" s="16"/>
      <c r="K51" s="15"/>
      <c r="L51" s="1"/>
      <c r="M51" s="1"/>
      <c r="N51" s="1"/>
      <c r="O51" s="1"/>
      <c r="Q51" s="1"/>
      <c r="R51" s="1"/>
      <c r="S51" s="1"/>
    </row>
    <row r="52" spans="1:20" ht="15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0" ht="15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15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ht="15" x14ac:dyDescent="0.5">
      <c r="A55" s="2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20" ht="15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ht="15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ht="15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ht="15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11">
    <mergeCell ref="B30:F30"/>
    <mergeCell ref="G30:L30"/>
    <mergeCell ref="M30:R30"/>
    <mergeCell ref="A28:R28"/>
    <mergeCell ref="A1:R1"/>
    <mergeCell ref="A2:R2"/>
    <mergeCell ref="A3:R3"/>
    <mergeCell ref="B7:F7"/>
    <mergeCell ref="G7:L7"/>
    <mergeCell ref="M7:R7"/>
    <mergeCell ref="A5:R5"/>
  </mergeCells>
  <phoneticPr fontId="0" type="noConversion"/>
  <printOptions horizontalCentered="1" verticalCentered="1"/>
  <pageMargins left="0.3" right="0.3" top="0.5" bottom="0.5" header="0.5" footer="0.5"/>
  <pageSetup scale="62" orientation="landscape" r:id="rId1"/>
  <headerFooter alignWithMargins="0"/>
  <rowBreaks count="1" manualBreakCount="1">
    <brk id="5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zoomScale="51" workbookViewId="0">
      <selection activeCell="I3" sqref="I1:W1048576"/>
    </sheetView>
  </sheetViews>
  <sheetFormatPr defaultColWidth="8.83203125" defaultRowHeight="12.3" x14ac:dyDescent="0.4"/>
  <cols>
    <col min="1" max="1" width="8.83203125" style="25"/>
    <col min="2" max="3" width="13.71875" style="25" bestFit="1" customWidth="1"/>
    <col min="4" max="4" width="14.94140625" style="25" bestFit="1" customWidth="1"/>
    <col min="5" max="5" width="13.71875" style="25" bestFit="1" customWidth="1"/>
    <col min="6" max="16384" width="8.83203125" style="25"/>
  </cols>
  <sheetData>
    <row r="1" spans="1:6" ht="15" customHeight="1" x14ac:dyDescent="0.4">
      <c r="A1" s="31" t="s">
        <v>81</v>
      </c>
      <c r="B1" s="31"/>
      <c r="C1" s="31"/>
      <c r="D1" s="31"/>
      <c r="E1" s="31"/>
      <c r="F1"/>
    </row>
    <row r="2" spans="1:6" ht="15" x14ac:dyDescent="0.5">
      <c r="A2" s="32" t="s">
        <v>42</v>
      </c>
      <c r="B2" s="30"/>
      <c r="C2" s="30"/>
      <c r="D2" s="30"/>
      <c r="E2" s="30"/>
      <c r="F2"/>
    </row>
    <row r="3" spans="1:6" ht="36" customHeight="1" x14ac:dyDescent="0.5">
      <c r="A3" s="33" t="s">
        <v>80</v>
      </c>
      <c r="B3" s="34" t="s">
        <v>82</v>
      </c>
      <c r="C3" s="35" t="s">
        <v>83</v>
      </c>
      <c r="D3" s="35" t="s">
        <v>84</v>
      </c>
      <c r="E3" s="36" t="s">
        <v>85</v>
      </c>
      <c r="F3"/>
    </row>
    <row r="4" spans="1:6" ht="30" x14ac:dyDescent="0.4">
      <c r="A4" s="37" t="s">
        <v>43</v>
      </c>
      <c r="B4" s="38">
        <v>1160500.9999999993</v>
      </c>
      <c r="C4" s="39">
        <v>505100.99999999994</v>
      </c>
      <c r="D4" s="39">
        <v>2591192</v>
      </c>
      <c r="E4" s="40">
        <v>923942.99999999953</v>
      </c>
      <c r="F4"/>
    </row>
    <row r="5" spans="1:6" ht="15" x14ac:dyDescent="0.4">
      <c r="A5" s="41" t="s">
        <v>2</v>
      </c>
      <c r="B5" s="42">
        <v>207930.99999999997</v>
      </c>
      <c r="C5" s="43">
        <v>76814.999999999985</v>
      </c>
      <c r="D5" s="43">
        <v>411004</v>
      </c>
      <c r="E5" s="44">
        <v>104816</v>
      </c>
      <c r="F5"/>
    </row>
    <row r="6" spans="1:6" ht="15" x14ac:dyDescent="0.4">
      <c r="A6" s="41" t="s">
        <v>3</v>
      </c>
      <c r="B6" s="42">
        <v>1698259.9999999993</v>
      </c>
      <c r="C6" s="43">
        <v>756368.00000000023</v>
      </c>
      <c r="D6" s="43">
        <v>3765175.9999999967</v>
      </c>
      <c r="E6" s="44">
        <v>1396256.0000000012</v>
      </c>
      <c r="F6"/>
    </row>
    <row r="7" spans="1:6" ht="30" x14ac:dyDescent="0.4">
      <c r="A7" s="41" t="s">
        <v>44</v>
      </c>
      <c r="B7" s="42">
        <v>732146</v>
      </c>
      <c r="C7" s="43">
        <v>300084</v>
      </c>
      <c r="D7" s="43">
        <v>1542260.0000000014</v>
      </c>
      <c r="E7" s="44">
        <v>549299.99999999988</v>
      </c>
      <c r="F7"/>
    </row>
    <row r="8" spans="1:6" ht="30" x14ac:dyDescent="0.4">
      <c r="A8" s="41" t="s">
        <v>4</v>
      </c>
      <c r="B8" s="42">
        <v>9242211.0000000037</v>
      </c>
      <c r="C8" s="43">
        <v>3908405.0000000005</v>
      </c>
      <c r="D8" s="43">
        <v>21439665.999999996</v>
      </c>
      <c r="E8" s="44">
        <v>6267777.0000000019</v>
      </c>
      <c r="F8"/>
    </row>
    <row r="9" spans="1:6" ht="30" x14ac:dyDescent="0.4">
      <c r="A9" s="41" t="s">
        <v>5</v>
      </c>
      <c r="B9" s="42">
        <v>1303537.9999999998</v>
      </c>
      <c r="C9" s="43">
        <v>585452.99999999988</v>
      </c>
      <c r="D9" s="43">
        <v>3245266.0000000005</v>
      </c>
      <c r="E9" s="44">
        <v>924350.9999999993</v>
      </c>
      <c r="F9"/>
    </row>
    <row r="10" spans="1:6" ht="30" x14ac:dyDescent="0.4">
      <c r="A10" s="41" t="s">
        <v>45</v>
      </c>
      <c r="B10" s="42">
        <v>777522.00000000012</v>
      </c>
      <c r="C10" s="43">
        <v>366948.99999999988</v>
      </c>
      <c r="D10" s="43">
        <v>1920766.9999999991</v>
      </c>
      <c r="E10" s="44">
        <v>669357.99999999953</v>
      </c>
      <c r="F10"/>
    </row>
    <row r="11" spans="1:6" ht="30" x14ac:dyDescent="0.4">
      <c r="A11" s="41" t="s">
        <v>46</v>
      </c>
      <c r="B11" s="42">
        <v>223769.00000000003</v>
      </c>
      <c r="C11" s="43">
        <v>92328</v>
      </c>
      <c r="D11" s="43">
        <v>522019.99999999953</v>
      </c>
      <c r="E11" s="44">
        <v>213800.99999999997</v>
      </c>
      <c r="F11"/>
    </row>
    <row r="12" spans="1:6" ht="60" x14ac:dyDescent="0.4">
      <c r="A12" s="41" t="s">
        <v>47</v>
      </c>
      <c r="B12" s="42">
        <v>132639.00000000006</v>
      </c>
      <c r="C12" s="43">
        <v>71103.999999999971</v>
      </c>
      <c r="D12" s="43">
        <v>403694.99999999977</v>
      </c>
      <c r="E12" s="44">
        <v>88860.999999999956</v>
      </c>
      <c r="F12"/>
    </row>
    <row r="13" spans="1:6" ht="15" x14ac:dyDescent="0.4">
      <c r="A13" s="41" t="s">
        <v>48</v>
      </c>
      <c r="B13" s="42">
        <v>4538136.0000000009</v>
      </c>
      <c r="C13" s="43">
        <v>1922138.0000000005</v>
      </c>
      <c r="D13" s="43">
        <v>11532731.000000004</v>
      </c>
      <c r="E13" s="44">
        <v>4836088.9999999981</v>
      </c>
      <c r="F13"/>
    </row>
    <row r="14" spans="1:6" ht="15" x14ac:dyDescent="0.4">
      <c r="A14" s="41" t="s">
        <v>49</v>
      </c>
      <c r="B14" s="42">
        <v>2643058.0000000009</v>
      </c>
      <c r="C14" s="43">
        <v>1104694.9999999998</v>
      </c>
      <c r="D14" s="43">
        <v>5794737.9999999972</v>
      </c>
      <c r="E14" s="44">
        <v>1661865.9999999993</v>
      </c>
      <c r="F14"/>
    </row>
    <row r="15" spans="1:6" ht="15" x14ac:dyDescent="0.4">
      <c r="A15" s="41" t="s">
        <v>6</v>
      </c>
      <c r="B15" s="42">
        <v>489164.99999999994</v>
      </c>
      <c r="C15" s="43">
        <v>176675.99999999997</v>
      </c>
      <c r="D15" s="43">
        <v>941274.00000000012</v>
      </c>
      <c r="E15" s="44">
        <v>334525</v>
      </c>
      <c r="F15"/>
    </row>
    <row r="16" spans="1:6" ht="15" x14ac:dyDescent="0.4">
      <c r="A16" s="41" t="s">
        <v>7</v>
      </c>
      <c r="B16" s="42">
        <v>487171.00000000006</v>
      </c>
      <c r="C16" s="43">
        <v>204228</v>
      </c>
      <c r="D16" s="43">
        <v>971587.99999999977</v>
      </c>
      <c r="E16" s="44">
        <v>334802.99999999994</v>
      </c>
      <c r="F16"/>
    </row>
    <row r="17" spans="1:6" ht="15" x14ac:dyDescent="0.4">
      <c r="A17" s="41" t="s">
        <v>50</v>
      </c>
      <c r="B17" s="42">
        <v>2853448.0000000014</v>
      </c>
      <c r="C17" s="43">
        <v>1212880.0000000002</v>
      </c>
      <c r="D17" s="43">
        <v>6638886.0000000028</v>
      </c>
      <c r="E17" s="44">
        <v>2180392.0000000009</v>
      </c>
      <c r="F17"/>
    </row>
    <row r="18" spans="1:6" ht="15" x14ac:dyDescent="0.4">
      <c r="A18" s="41" t="s">
        <v>51</v>
      </c>
      <c r="B18" s="42">
        <v>1654631.9999999995</v>
      </c>
      <c r="C18" s="43">
        <v>703601.99999999977</v>
      </c>
      <c r="D18" s="43">
        <v>3485112.0000000009</v>
      </c>
      <c r="E18" s="44">
        <v>1164592</v>
      </c>
      <c r="F18"/>
    </row>
    <row r="19" spans="1:6" ht="15" x14ac:dyDescent="0.4">
      <c r="A19" s="41" t="s">
        <v>52</v>
      </c>
      <c r="B19" s="42">
        <v>761727</v>
      </c>
      <c r="C19" s="43">
        <v>340285.99999999994</v>
      </c>
      <c r="D19" s="43">
        <v>1583800.9999999991</v>
      </c>
      <c r="E19" s="44">
        <v>589128.00000000012</v>
      </c>
      <c r="F19"/>
    </row>
    <row r="20" spans="1:6" ht="15" x14ac:dyDescent="0.4">
      <c r="A20" s="41" t="s">
        <v>53</v>
      </c>
      <c r="B20" s="42">
        <v>740135.00000000023</v>
      </c>
      <c r="C20" s="43">
        <v>324107</v>
      </c>
      <c r="D20" s="43">
        <v>1469689.9999999981</v>
      </c>
      <c r="E20" s="44">
        <v>509178.00000000017</v>
      </c>
      <c r="F20"/>
    </row>
    <row r="21" spans="1:6" ht="30" x14ac:dyDescent="0.4">
      <c r="A21" s="41" t="s">
        <v>54</v>
      </c>
      <c r="B21" s="42">
        <v>1058110.0000000007</v>
      </c>
      <c r="C21" s="43">
        <v>433259.99999999994</v>
      </c>
      <c r="D21" s="43">
        <v>2330612.0000000005</v>
      </c>
      <c r="E21" s="44">
        <v>799854.99999999942</v>
      </c>
      <c r="F21"/>
    </row>
    <row r="22" spans="1:6" ht="30" x14ac:dyDescent="0.4">
      <c r="A22" s="41" t="s">
        <v>55</v>
      </c>
      <c r="B22" s="42">
        <v>1105775</v>
      </c>
      <c r="C22" s="43">
        <v>442671.99999999994</v>
      </c>
      <c r="D22" s="43">
        <v>2349210.0000000005</v>
      </c>
      <c r="E22" s="44">
        <v>787638.99999999965</v>
      </c>
      <c r="F22"/>
    </row>
    <row r="23" spans="1:6" ht="15" x14ac:dyDescent="0.4">
      <c r="A23" s="41" t="s">
        <v>56</v>
      </c>
      <c r="B23" s="42">
        <v>259517.00000000006</v>
      </c>
      <c r="C23" s="43">
        <v>114351.99999999994</v>
      </c>
      <c r="D23" s="43">
        <v>725974.00000000035</v>
      </c>
      <c r="E23" s="44">
        <v>314740.99999999983</v>
      </c>
      <c r="F23"/>
    </row>
    <row r="24" spans="1:6" ht="30" x14ac:dyDescent="0.4">
      <c r="A24" s="41" t="s">
        <v>57</v>
      </c>
      <c r="B24" s="42">
        <v>1442954</v>
      </c>
      <c r="C24" s="43">
        <v>562664</v>
      </c>
      <c r="D24" s="43">
        <v>3319072.9999999991</v>
      </c>
      <c r="E24" s="44">
        <v>1056706.0000000007</v>
      </c>
      <c r="F24"/>
    </row>
    <row r="25" spans="1:6" ht="30" x14ac:dyDescent="0.4">
      <c r="A25" s="41" t="s">
        <v>58</v>
      </c>
      <c r="B25" s="42">
        <v>1420417.0000000005</v>
      </c>
      <c r="C25" s="43">
        <v>728402.00000000035</v>
      </c>
      <c r="D25" s="43">
        <v>3769495.0000000028</v>
      </c>
      <c r="E25" s="44">
        <v>1271298.0000000007</v>
      </c>
      <c r="F25"/>
    </row>
    <row r="26" spans="1:6" ht="30" x14ac:dyDescent="0.4">
      <c r="A26" s="41" t="s">
        <v>59</v>
      </c>
      <c r="B26" s="42">
        <v>2241462.0000000009</v>
      </c>
      <c r="C26" s="43">
        <v>999334</v>
      </c>
      <c r="D26" s="43">
        <v>5195628.0000000037</v>
      </c>
      <c r="E26" s="44">
        <v>1898158.9999999993</v>
      </c>
      <c r="F26"/>
    </row>
    <row r="27" spans="1:6" ht="30" x14ac:dyDescent="0.4">
      <c r="A27" s="41" t="s">
        <v>60</v>
      </c>
      <c r="B27" s="42">
        <v>1379229.9999999998</v>
      </c>
      <c r="C27" s="43">
        <v>540101.00000000012</v>
      </c>
      <c r="D27" s="43">
        <v>2968663.9999999967</v>
      </c>
      <c r="E27" s="44">
        <v>1003806.9999999999</v>
      </c>
      <c r="F27"/>
    </row>
    <row r="28" spans="1:6" ht="30" x14ac:dyDescent="0.4">
      <c r="A28" s="41" t="s">
        <v>61</v>
      </c>
      <c r="B28" s="42">
        <v>701272.99999999988</v>
      </c>
      <c r="C28" s="43">
        <v>298364.99999999988</v>
      </c>
      <c r="D28" s="43">
        <v>1478392.9999999993</v>
      </c>
      <c r="E28" s="44">
        <v>511827.00000000029</v>
      </c>
      <c r="F28"/>
    </row>
    <row r="29" spans="1:6" ht="15" x14ac:dyDescent="0.4">
      <c r="A29" s="41" t="s">
        <v>62</v>
      </c>
      <c r="B29" s="42">
        <v>1447384.9999999995</v>
      </c>
      <c r="C29" s="43">
        <v>603055.00000000035</v>
      </c>
      <c r="D29" s="43">
        <v>3178905</v>
      </c>
      <c r="E29" s="44">
        <v>1126124.9999999998</v>
      </c>
      <c r="F29"/>
    </row>
    <row r="30" spans="1:6" ht="30" x14ac:dyDescent="0.4">
      <c r="A30" s="41" t="s">
        <v>8</v>
      </c>
      <c r="B30" s="42">
        <v>247960.00000000009</v>
      </c>
      <c r="C30" s="43">
        <v>110214.99999999999</v>
      </c>
      <c r="D30" s="43">
        <v>572957.00000000023</v>
      </c>
      <c r="E30" s="44">
        <v>228161.99999999991</v>
      </c>
      <c r="F30"/>
    </row>
    <row r="31" spans="1:6" ht="30" x14ac:dyDescent="0.4">
      <c r="A31" s="41" t="s">
        <v>63</v>
      </c>
      <c r="B31" s="42">
        <v>503207.00000000047</v>
      </c>
      <c r="C31" s="43">
        <v>205175.99999999994</v>
      </c>
      <c r="D31" s="43">
        <v>978068.99999999965</v>
      </c>
      <c r="E31" s="44">
        <v>335005.00000000017</v>
      </c>
      <c r="F31"/>
    </row>
    <row r="32" spans="1:6" ht="15" x14ac:dyDescent="0.4">
      <c r="A32" s="41" t="s">
        <v>9</v>
      </c>
      <c r="B32" s="42">
        <v>767638.99999999953</v>
      </c>
      <c r="C32" s="43">
        <v>286355</v>
      </c>
      <c r="D32" s="43">
        <v>1758008.0000000012</v>
      </c>
      <c r="E32" s="44">
        <v>546772.00000000035</v>
      </c>
      <c r="F32"/>
    </row>
    <row r="33" spans="1:6" ht="45" x14ac:dyDescent="0.4">
      <c r="A33" s="41" t="s">
        <v>64</v>
      </c>
      <c r="B33" s="42">
        <v>263738</v>
      </c>
      <c r="C33" s="43">
        <v>124976</v>
      </c>
      <c r="D33" s="43">
        <v>751044.99999999942</v>
      </c>
      <c r="E33" s="44">
        <v>283569</v>
      </c>
      <c r="F33"/>
    </row>
    <row r="34" spans="1:6" ht="30" x14ac:dyDescent="0.4">
      <c r="A34" s="41" t="s">
        <v>65</v>
      </c>
      <c r="B34" s="42">
        <v>2096048.9999999991</v>
      </c>
      <c r="C34" s="43">
        <v>825345.00000000023</v>
      </c>
      <c r="D34" s="43">
        <v>4957817.9999999991</v>
      </c>
      <c r="E34" s="44">
        <v>1628333.0000000002</v>
      </c>
      <c r="F34"/>
    </row>
    <row r="35" spans="1:6" ht="30" x14ac:dyDescent="0.4">
      <c r="A35" s="41" t="s">
        <v>10</v>
      </c>
      <c r="B35" s="42">
        <v>484483.99999999965</v>
      </c>
      <c r="C35" s="43">
        <v>215205.00000000006</v>
      </c>
      <c r="D35" s="43">
        <v>1069192.9999999995</v>
      </c>
      <c r="E35" s="44">
        <v>409429.00000000017</v>
      </c>
      <c r="F35"/>
    </row>
    <row r="36" spans="1:6" ht="30" x14ac:dyDescent="0.4">
      <c r="A36" s="41" t="s">
        <v>66</v>
      </c>
      <c r="B36" s="42">
        <v>4222932.9999999991</v>
      </c>
      <c r="C36" s="43">
        <v>1878904</v>
      </c>
      <c r="D36" s="43">
        <v>10570517.000000004</v>
      </c>
      <c r="E36" s="44">
        <v>3609922.9999999995</v>
      </c>
      <c r="F36"/>
    </row>
    <row r="37" spans="1:6" ht="45" x14ac:dyDescent="0.4">
      <c r="A37" s="41" t="s">
        <v>67</v>
      </c>
      <c r="B37" s="42">
        <v>2436342.0000000014</v>
      </c>
      <c r="C37" s="43">
        <v>1082000</v>
      </c>
      <c r="D37" s="43">
        <v>5608891.9999999981</v>
      </c>
      <c r="E37" s="44">
        <v>1878331.9999999995</v>
      </c>
      <c r="F37"/>
    </row>
    <row r="38" spans="1:6" ht="30" x14ac:dyDescent="0.4">
      <c r="A38" s="41" t="s">
        <v>11</v>
      </c>
      <c r="B38" s="42">
        <v>193433.99999999997</v>
      </c>
      <c r="C38" s="43">
        <v>92662.000000000029</v>
      </c>
      <c r="D38" s="43">
        <v>384188.99999999988</v>
      </c>
      <c r="E38" s="44">
        <v>130887</v>
      </c>
      <c r="F38"/>
    </row>
    <row r="39" spans="1:6" ht="15" x14ac:dyDescent="0.4">
      <c r="A39" s="41" t="s">
        <v>68</v>
      </c>
      <c r="B39" s="42">
        <v>2722990.9999999995</v>
      </c>
      <c r="C39" s="43">
        <v>1117222</v>
      </c>
      <c r="D39" s="43">
        <v>6074005.9999999972</v>
      </c>
      <c r="E39" s="44">
        <v>2179460.0000000005</v>
      </c>
      <c r="F39"/>
    </row>
    <row r="40" spans="1:6" ht="30" x14ac:dyDescent="0.4">
      <c r="A40" s="41" t="s">
        <v>69</v>
      </c>
      <c r="B40" s="42">
        <v>1076320.9999999998</v>
      </c>
      <c r="C40" s="43">
        <v>444938</v>
      </c>
      <c r="D40" s="43">
        <v>2105602.0000000014</v>
      </c>
      <c r="E40" s="44">
        <v>679934.00000000023</v>
      </c>
      <c r="F40"/>
    </row>
    <row r="41" spans="1:6" ht="15" x14ac:dyDescent="0.4">
      <c r="A41" s="41" t="s">
        <v>12</v>
      </c>
      <c r="B41" s="42">
        <v>913249.99999999988</v>
      </c>
      <c r="C41" s="43">
        <v>398928.00000000017</v>
      </c>
      <c r="D41" s="43">
        <v>2300196.9999999995</v>
      </c>
      <c r="E41" s="44">
        <v>828428.00000000023</v>
      </c>
      <c r="F41"/>
    </row>
    <row r="42" spans="1:6" ht="30" x14ac:dyDescent="0.4">
      <c r="A42" s="41" t="s">
        <v>70</v>
      </c>
      <c r="B42" s="42">
        <v>2778285.0000000014</v>
      </c>
      <c r="C42" s="43">
        <v>1247706.9999999998</v>
      </c>
      <c r="D42" s="43">
        <v>6722401.9999999963</v>
      </c>
      <c r="E42" s="44">
        <v>2558760.0000000009</v>
      </c>
      <c r="F42"/>
    </row>
    <row r="43" spans="1:6" ht="30" x14ac:dyDescent="0.4">
      <c r="A43" s="41" t="s">
        <v>71</v>
      </c>
      <c r="B43" s="42">
        <v>218835.99999999994</v>
      </c>
      <c r="C43" s="43">
        <v>117733.99999999996</v>
      </c>
      <c r="D43" s="43">
        <v>585922.99999999977</v>
      </c>
      <c r="E43" s="44">
        <v>208298</v>
      </c>
      <c r="F43"/>
    </row>
    <row r="44" spans="1:6" ht="45" x14ac:dyDescent="0.4">
      <c r="A44" s="41" t="s">
        <v>72</v>
      </c>
      <c r="B44" s="42">
        <v>1178531.0000000009</v>
      </c>
      <c r="C44" s="43">
        <v>511789.99999999988</v>
      </c>
      <c r="D44" s="43">
        <v>2702774</v>
      </c>
      <c r="E44" s="44">
        <v>1015527.9999999997</v>
      </c>
      <c r="F44"/>
    </row>
    <row r="45" spans="1:6" ht="30" x14ac:dyDescent="0.4">
      <c r="A45" s="41" t="s">
        <v>13</v>
      </c>
      <c r="B45" s="42">
        <v>232680</v>
      </c>
      <c r="C45" s="43">
        <v>90665.999999999956</v>
      </c>
      <c r="D45" s="43">
        <v>448480.00000000041</v>
      </c>
      <c r="E45" s="44">
        <v>165163.99999999991</v>
      </c>
      <c r="F45"/>
    </row>
    <row r="46" spans="1:6" ht="30" x14ac:dyDescent="0.4">
      <c r="A46" s="41" t="s">
        <v>73</v>
      </c>
      <c r="B46" s="42">
        <v>1616973.9999999986</v>
      </c>
      <c r="C46" s="43">
        <v>666854.00000000012</v>
      </c>
      <c r="D46" s="43">
        <v>3705635.0000000037</v>
      </c>
      <c r="E46" s="44">
        <v>1232389.0000000005</v>
      </c>
      <c r="F46"/>
    </row>
    <row r="47" spans="1:6" ht="15" x14ac:dyDescent="0.4">
      <c r="A47" s="41" t="s">
        <v>74</v>
      </c>
      <c r="B47" s="42">
        <v>7776760.9999999972</v>
      </c>
      <c r="C47" s="43">
        <v>3118613</v>
      </c>
      <c r="D47" s="43">
        <v>15799419.000000011</v>
      </c>
      <c r="E47" s="44">
        <v>4070404.0000000028</v>
      </c>
      <c r="F47"/>
    </row>
    <row r="48" spans="1:6" ht="15" x14ac:dyDescent="0.4">
      <c r="A48" s="41" t="s">
        <v>14</v>
      </c>
      <c r="B48" s="42">
        <v>981624.99999999988</v>
      </c>
      <c r="C48" s="43">
        <v>420741.99999999994</v>
      </c>
      <c r="D48" s="43">
        <v>1677078.9999999986</v>
      </c>
      <c r="E48" s="44">
        <v>408549</v>
      </c>
      <c r="F48"/>
    </row>
    <row r="49" spans="1:6" ht="30" x14ac:dyDescent="0.4">
      <c r="A49" s="41" t="s">
        <v>75</v>
      </c>
      <c r="B49" s="42">
        <v>120293.99999999996</v>
      </c>
      <c r="C49" s="43">
        <v>68032</v>
      </c>
      <c r="D49" s="43">
        <v>332591.00000000029</v>
      </c>
      <c r="E49" s="44">
        <v>140921.00000000003</v>
      </c>
      <c r="F49"/>
    </row>
    <row r="50" spans="1:6" ht="15" x14ac:dyDescent="0.4">
      <c r="A50" s="41" t="s">
        <v>76</v>
      </c>
      <c r="B50" s="42">
        <v>2011899.9999999998</v>
      </c>
      <c r="C50" s="43">
        <v>869427</v>
      </c>
      <c r="D50" s="43">
        <v>4647872.9999999991</v>
      </c>
      <c r="E50" s="44">
        <v>1482322.9999999995</v>
      </c>
      <c r="F50"/>
    </row>
    <row r="51" spans="1:6" ht="30" x14ac:dyDescent="0.4">
      <c r="A51" s="41" t="s">
        <v>15</v>
      </c>
      <c r="B51" s="42">
        <v>1843358.9999999993</v>
      </c>
      <c r="C51" s="43">
        <v>737797.00000000012</v>
      </c>
      <c r="D51" s="43">
        <v>4332764</v>
      </c>
      <c r="E51" s="44">
        <v>1330143.0000000002</v>
      </c>
      <c r="F51"/>
    </row>
    <row r="52" spans="1:6" ht="30" x14ac:dyDescent="0.4">
      <c r="A52" s="41" t="s">
        <v>77</v>
      </c>
      <c r="B52" s="42">
        <v>371179.99999999977</v>
      </c>
      <c r="C52" s="43">
        <v>165714.00000000006</v>
      </c>
      <c r="D52" s="43">
        <v>901827.99999999895</v>
      </c>
      <c r="E52" s="44">
        <v>380658.00000000006</v>
      </c>
      <c r="F52"/>
    </row>
    <row r="53" spans="1:6" ht="30" x14ac:dyDescent="0.4">
      <c r="A53" s="41" t="s">
        <v>78</v>
      </c>
      <c r="B53" s="42">
        <v>1315174.0000000009</v>
      </c>
      <c r="C53" s="43">
        <v>586785.00000000023</v>
      </c>
      <c r="D53" s="43">
        <v>3024590</v>
      </c>
      <c r="E53" s="44">
        <v>1108252.0000000007</v>
      </c>
      <c r="F53"/>
    </row>
    <row r="54" spans="1:6" ht="30" x14ac:dyDescent="0.4">
      <c r="A54" s="41" t="s">
        <v>16</v>
      </c>
      <c r="B54" s="42">
        <v>136504</v>
      </c>
      <c r="C54" s="43">
        <v>56318.000000000007</v>
      </c>
      <c r="D54" s="43">
        <v>294623.00000000017</v>
      </c>
      <c r="E54" s="44">
        <v>109258.99999999996</v>
      </c>
      <c r="F54"/>
    </row>
    <row r="55" spans="1:6" ht="15" x14ac:dyDescent="0.4">
      <c r="A55" s="45" t="s">
        <v>18</v>
      </c>
      <c r="B55" s="46">
        <v>77212562.999999925</v>
      </c>
      <c r="C55" s="47">
        <v>32813529.000000089</v>
      </c>
      <c r="D55" s="47">
        <v>175881293.9999992</v>
      </c>
      <c r="E55" s="48">
        <v>58468075.000000045</v>
      </c>
      <c r="F55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Pop Estimates 2022</vt:lpstr>
      <vt:lpstr>'Table 1'!Print_Area</vt:lpstr>
    </vt:vector>
  </TitlesOfParts>
  <Company>WICHE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chilk</dc:creator>
  <cp:lastModifiedBy>Colleen Falkenstern</cp:lastModifiedBy>
  <cp:lastPrinted>2015-05-11T17:55:54Z</cp:lastPrinted>
  <dcterms:created xsi:type="dcterms:W3CDTF">2001-11-07T20:32:53Z</dcterms:created>
  <dcterms:modified xsi:type="dcterms:W3CDTF">2024-05-29T19:41:25Z</dcterms:modified>
</cp:coreProperties>
</file>